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ylvia/BIO EN GRAND EST/Commun Bio Grand Est - Documents/03-Communication/04_Evènements/Evènements grand public/Alsace/Soutenons vin bio/"/>
    </mc:Choice>
  </mc:AlternateContent>
  <xr:revisionPtr revIDLastSave="143" documentId="114_{3C3A6B89-B72E-F446-BDE6-41A74FC77B14}" xr6:coauthVersionLast="40" xr6:coauthVersionMax="40" xr10:uidLastSave="{77EA4C46-FD7F-374E-9F97-823B02C05C24}"/>
  <bookViews>
    <workbookView xWindow="5180" yWindow="1260" windowWidth="29700" windowHeight="15680" xr2:uid="{68633B5F-FD5E-AE45-80B5-674539FA7F00}"/>
  </bookViews>
  <sheets>
    <sheet name="Bon de commande" sheetId="1" r:id="rId1"/>
  </sheets>
  <definedNames>
    <definedName name="_xlnm.Print_Area" localSheetId="0">'Bon de commande'!$A$1:$F$161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3" i="1" l="1"/>
  <c r="F104" i="1"/>
  <c r="F105" i="1"/>
  <c r="F106" i="1"/>
  <c r="F107" i="1"/>
  <c r="E107" i="1"/>
  <c r="E195" i="1"/>
  <c r="F194" i="1"/>
  <c r="F193" i="1"/>
  <c r="F192" i="1"/>
  <c r="F191" i="1"/>
  <c r="F195" i="1"/>
  <c r="E166" i="1"/>
  <c r="F165" i="1"/>
  <c r="F164" i="1"/>
  <c r="F163" i="1"/>
  <c r="F162" i="1"/>
  <c r="F166" i="1"/>
  <c r="E95" i="1"/>
  <c r="E131" i="1"/>
  <c r="F130" i="1"/>
  <c r="F129" i="1"/>
  <c r="F128" i="1"/>
  <c r="F127" i="1"/>
  <c r="F131" i="1"/>
  <c r="F47" i="1"/>
  <c r="E74" i="1"/>
  <c r="F73" i="1"/>
  <c r="F72" i="1"/>
  <c r="F71" i="1"/>
  <c r="E69" i="1"/>
  <c r="F68" i="1"/>
  <c r="F67" i="1"/>
  <c r="F66" i="1"/>
  <c r="F65" i="1"/>
  <c r="E184" i="1"/>
  <c r="E178" i="1"/>
  <c r="E172" i="1"/>
  <c r="E155" i="1"/>
  <c r="E149" i="1"/>
  <c r="E143" i="1"/>
  <c r="E137" i="1"/>
  <c r="E125" i="1"/>
  <c r="E119" i="1"/>
  <c r="E113" i="1"/>
  <c r="E101" i="1"/>
  <c r="E80" i="1"/>
  <c r="E63" i="1"/>
  <c r="E90" i="1"/>
  <c r="E85" i="1"/>
  <c r="E160" i="1"/>
  <c r="E189" i="1"/>
  <c r="F62" i="1"/>
  <c r="F61" i="1"/>
  <c r="F60" i="1"/>
  <c r="F59" i="1"/>
  <c r="E57" i="1"/>
  <c r="E51" i="1"/>
  <c r="E45" i="1"/>
  <c r="E39" i="1"/>
  <c r="E33" i="1"/>
  <c r="E28" i="1"/>
  <c r="E23" i="1"/>
  <c r="F118" i="1"/>
  <c r="F117" i="1"/>
  <c r="F116" i="1"/>
  <c r="F115" i="1"/>
  <c r="F188" i="1"/>
  <c r="F187" i="1"/>
  <c r="F186" i="1"/>
  <c r="F183" i="1"/>
  <c r="F182" i="1"/>
  <c r="F181" i="1"/>
  <c r="F180" i="1"/>
  <c r="F177" i="1"/>
  <c r="F176" i="1"/>
  <c r="F175" i="1"/>
  <c r="F174" i="1"/>
  <c r="F171" i="1"/>
  <c r="F170" i="1"/>
  <c r="F169" i="1"/>
  <c r="F168" i="1"/>
  <c r="F159" i="1"/>
  <c r="F158" i="1"/>
  <c r="F157" i="1"/>
  <c r="F154" i="1"/>
  <c r="F153" i="1"/>
  <c r="F152" i="1"/>
  <c r="F151" i="1"/>
  <c r="F148" i="1"/>
  <c r="F147" i="1"/>
  <c r="F146" i="1"/>
  <c r="F145" i="1"/>
  <c r="F142" i="1"/>
  <c r="F141" i="1"/>
  <c r="F140" i="1"/>
  <c r="F139" i="1"/>
  <c r="F136" i="1"/>
  <c r="F135" i="1"/>
  <c r="F134" i="1"/>
  <c r="F133" i="1"/>
  <c r="F124" i="1"/>
  <c r="F123" i="1"/>
  <c r="F122" i="1"/>
  <c r="F121" i="1"/>
  <c r="F84" i="1"/>
  <c r="F83" i="1"/>
  <c r="F82" i="1"/>
  <c r="F112" i="1"/>
  <c r="F111" i="1"/>
  <c r="F110" i="1"/>
  <c r="F109" i="1"/>
  <c r="F100" i="1"/>
  <c r="F99" i="1"/>
  <c r="F98" i="1"/>
  <c r="F97" i="1"/>
  <c r="F94" i="1"/>
  <c r="F93" i="1"/>
  <c r="F92" i="1"/>
  <c r="F89" i="1"/>
  <c r="F88" i="1"/>
  <c r="F87" i="1"/>
  <c r="F79" i="1"/>
  <c r="F78" i="1"/>
  <c r="F77" i="1"/>
  <c r="F76" i="1"/>
  <c r="F56" i="1"/>
  <c r="F55" i="1"/>
  <c r="F54" i="1"/>
  <c r="F53" i="1"/>
  <c r="F50" i="1"/>
  <c r="F49" i="1"/>
  <c r="F48" i="1"/>
  <c r="F44" i="1"/>
  <c r="F43" i="1"/>
  <c r="F42" i="1"/>
  <c r="F41" i="1"/>
  <c r="F38" i="1"/>
  <c r="F37" i="1"/>
  <c r="F36" i="1"/>
  <c r="F35" i="1"/>
  <c r="F32" i="1"/>
  <c r="F31" i="1"/>
  <c r="F30" i="1"/>
  <c r="F27" i="1"/>
  <c r="F26" i="1"/>
  <c r="F25" i="1"/>
  <c r="F22" i="1"/>
  <c r="F21" i="1"/>
  <c r="F20" i="1"/>
  <c r="F19" i="1"/>
  <c r="F69" i="1"/>
  <c r="F74" i="1"/>
  <c r="F160" i="1"/>
  <c r="F119" i="1"/>
  <c r="F57" i="1"/>
  <c r="F189" i="1"/>
  <c r="F63" i="1"/>
  <c r="F90" i="1"/>
  <c r="F125" i="1"/>
  <c r="F33" i="1"/>
  <c r="F85" i="1"/>
  <c r="F28" i="1"/>
  <c r="F101" i="1"/>
  <c r="F113" i="1"/>
  <c r="F137" i="1"/>
  <c r="F143" i="1"/>
  <c r="F149" i="1"/>
  <c r="F155" i="1"/>
  <c r="F172" i="1"/>
  <c r="F178" i="1"/>
  <c r="F184" i="1"/>
  <c r="F23" i="1"/>
  <c r="F39" i="1"/>
  <c r="F45" i="1"/>
  <c r="F51" i="1"/>
  <c r="F80" i="1"/>
  <c r="F95" i="1"/>
</calcChain>
</file>

<file path=xl/sharedStrings.xml><?xml version="1.0" encoding="utf-8"?>
<sst xmlns="http://schemas.openxmlformats.org/spreadsheetml/2006/main" count="304" uniqueCount="244">
  <si>
    <t>Nom du Domaine</t>
  </si>
  <si>
    <t>Vins proposés</t>
  </si>
  <si>
    <t>Prix unitaire 
en TTC</t>
  </si>
  <si>
    <t xml:space="preserve">Nombre de bouteilles </t>
  </si>
  <si>
    <t>Crémant d'Alsace</t>
  </si>
  <si>
    <t>Riesling Bollenberg 2017</t>
  </si>
  <si>
    <t>Pinot Gris 2018</t>
  </si>
  <si>
    <t>Gewurztramnier Bollenberg 2016</t>
  </si>
  <si>
    <r>
      <rPr>
        <b/>
        <sz val="14"/>
        <color theme="1"/>
        <rFont val="Calibri (Corps)_x0000_"/>
      </rPr>
      <t>Charles Muller et Fils</t>
    </r>
    <r>
      <rPr>
        <sz val="12"/>
        <color theme="1"/>
        <rFont val="Calibri"/>
        <family val="2"/>
        <scheme val="minor"/>
      </rPr>
      <t xml:space="preserve">
89C route des Vins
67 Traenheim</t>
    </r>
  </si>
  <si>
    <t>Auxerrois Vieilles Vignes 2018</t>
  </si>
  <si>
    <t>Traenheim rouge 2018</t>
  </si>
  <si>
    <r>
      <rPr>
        <b/>
        <sz val="14"/>
        <color theme="1"/>
        <rFont val="Calibri (Corps)_x0000_"/>
      </rPr>
      <t>Clos St Landelin - Véronique et Thomas Muré</t>
    </r>
    <r>
      <rPr>
        <sz val="12"/>
        <color theme="1"/>
        <rFont val="Calibri"/>
        <family val="2"/>
        <scheme val="minor"/>
      </rPr>
      <t xml:space="preserve">
68250 Rouffach</t>
    </r>
  </si>
  <si>
    <t>Muscat 2019 Chapelle</t>
  </si>
  <si>
    <t>Riesling 2017 Côtes de Rouffach</t>
  </si>
  <si>
    <t>TOTAL</t>
  </si>
  <si>
    <t>Vin Rosé " La rosée du matin" 2019</t>
  </si>
  <si>
    <t>Riesling 2018 Cuvée Nina</t>
  </si>
  <si>
    <t>Pinot Gris Grand Millésime 2018</t>
  </si>
  <si>
    <t>Gewurztraminer Grand Millésime 2018</t>
  </si>
  <si>
    <r>
      <rPr>
        <b/>
        <sz val="14"/>
        <color theme="1"/>
        <rFont val="Calibri (Corps)_x0000_"/>
      </rPr>
      <t>Domaine Aimé Stentz</t>
    </r>
    <r>
      <rPr>
        <sz val="12"/>
        <color theme="1"/>
        <rFont val="Calibri"/>
        <family val="2"/>
        <scheme val="minor"/>
      </rPr>
      <t xml:space="preserve">
37 rue Herzog
68920 Wettolsheim</t>
    </r>
  </si>
  <si>
    <t>Rosé Sommerzit 2018</t>
  </si>
  <si>
    <t>sr : 1,5 g/l</t>
  </si>
  <si>
    <t>Pinot Gris Lieu-dit Rosenberg 2017</t>
  </si>
  <si>
    <t>sr : 25,6 g/l</t>
  </si>
  <si>
    <t>sr : 4,2 g/l</t>
  </si>
  <si>
    <t>Gewurztraminer Cuvée de la Première Neige 2018</t>
  </si>
  <si>
    <t>sr : 46,6 g/l</t>
  </si>
  <si>
    <r>
      <rPr>
        <b/>
        <sz val="14"/>
        <color theme="1"/>
        <rFont val="Calibri (Corps)_x0000_"/>
      </rPr>
      <t>Domaine Burckel Jung</t>
    </r>
    <r>
      <rPr>
        <sz val="12"/>
        <color theme="1"/>
        <rFont val="Calibri"/>
        <family val="2"/>
        <scheme val="minor"/>
      </rPr>
      <t xml:space="preserve">
67 rue de Barr
67140 Gertwiller</t>
    </r>
  </si>
  <si>
    <t>Klevner de Heiligenstein 2018</t>
  </si>
  <si>
    <t>Gewurztramnier 2018 L'inclassable</t>
  </si>
  <si>
    <r>
      <rPr>
        <b/>
        <sz val="14"/>
        <color theme="1"/>
        <rFont val="Calibri (Corps)_x0000_"/>
      </rPr>
      <t>Domaine Camille Braun</t>
    </r>
    <r>
      <rPr>
        <sz val="12"/>
        <color theme="1"/>
        <rFont val="Calibri"/>
        <family val="2"/>
        <scheme val="minor"/>
      </rPr>
      <t xml:space="preserve">
16 Grand'Rue
68500 Orschwihr</t>
    </r>
  </si>
  <si>
    <t>Pinot Gris Lieu-dit Lippelsberg</t>
  </si>
  <si>
    <r>
      <rPr>
        <b/>
        <sz val="14"/>
        <color theme="1"/>
        <rFont val="Calibri (Corps)_x0000_"/>
      </rPr>
      <t>Domaine Schmitt et Carrer</t>
    </r>
    <r>
      <rPr>
        <sz val="12"/>
        <color theme="1"/>
        <rFont val="Calibri"/>
        <family val="2"/>
        <scheme val="minor"/>
      </rPr>
      <t xml:space="preserve">
11 Place du Lieutenant Dutilh 
68240 Kaysersberg</t>
    </r>
  </si>
  <si>
    <t>Gewurztraminer "Les sens" 2019   </t>
  </si>
  <si>
    <t xml:space="preserve">Riesling "Les alluvions" 2018  </t>
  </si>
  <si>
    <r>
      <rPr>
        <b/>
        <sz val="14"/>
        <color theme="1"/>
        <rFont val="Calibri (Corps)_x0000_"/>
      </rPr>
      <t>Domaine Fiscbach</t>
    </r>
    <r>
      <rPr>
        <sz val="12"/>
        <color theme="1"/>
        <rFont val="Calibri"/>
        <family val="2"/>
        <scheme val="minor"/>
      </rPr>
      <t xml:space="preserve">
34 Rue Principale
67310 Traenheim</t>
    </r>
  </si>
  <si>
    <r>
      <rPr>
        <b/>
        <sz val="14"/>
        <color theme="1"/>
        <rFont val="Calibri (Corps)_x0000_"/>
      </rPr>
      <t>Domaine du Petit Poucet - Blaess Gérard</t>
    </r>
    <r>
      <rPr>
        <sz val="12"/>
        <color theme="1"/>
        <rFont val="Calibri"/>
        <family val="2"/>
        <scheme val="minor"/>
      </rPr>
      <t xml:space="preserve">
6A Rue du Maire Klein
67520 Marlenheim</t>
    </r>
  </si>
  <si>
    <t>Sylvaner Terroir Vieilles vignes 2015</t>
  </si>
  <si>
    <t>Auxerrois Nature 2017</t>
  </si>
  <si>
    <t>Nuances de Pinot 2017</t>
  </si>
  <si>
    <r>
      <rPr>
        <b/>
        <sz val="14"/>
        <color theme="1"/>
        <rFont val="Calibri (Corps)_x0000_"/>
      </rPr>
      <t>Domaine Etienne Simonis</t>
    </r>
    <r>
      <rPr>
        <sz val="12"/>
        <color theme="1"/>
        <rFont val="Calibri"/>
        <family val="2"/>
        <scheme val="minor"/>
      </rPr>
      <t xml:space="preserve">
2 Rue des Moulins
68770 Ammerschwihr</t>
    </r>
  </si>
  <si>
    <t>Chaud Lapin 2017</t>
  </si>
  <si>
    <t>vin d'assemblage à caractère sec et fruité
demi-sec</t>
  </si>
  <si>
    <t>sec</t>
  </si>
  <si>
    <t>moelleux</t>
  </si>
  <si>
    <r>
      <rPr>
        <b/>
        <sz val="14"/>
        <color theme="1"/>
        <rFont val="Calibri (Corps)_x0000_"/>
      </rPr>
      <t>Domaine Heywang</t>
    </r>
    <r>
      <rPr>
        <sz val="12"/>
        <color theme="1"/>
        <rFont val="Calibri"/>
        <family val="2"/>
        <scheme val="minor"/>
      </rPr>
      <t xml:space="preserve">
7 Rue Principale
67140 Heiligenstein</t>
    </r>
  </si>
  <si>
    <t>Riwerle 2018</t>
  </si>
  <si>
    <t>Muscat 2018</t>
  </si>
  <si>
    <t>sr : 5,7 g/l</t>
  </si>
  <si>
    <t>Pinot Noir 2016</t>
  </si>
  <si>
    <t>sr : 0,4 g/l</t>
  </si>
  <si>
    <r>
      <rPr>
        <b/>
        <sz val="14"/>
        <color theme="1"/>
        <rFont val="Calibri (Corps)_x0000_"/>
      </rPr>
      <t>Domaine Hurst</t>
    </r>
    <r>
      <rPr>
        <sz val="12"/>
        <color theme="1"/>
        <rFont val="Calibri"/>
        <family val="2"/>
        <scheme val="minor"/>
      </rPr>
      <t xml:space="preserve">
8 Rue de la Chapelle
68230 Turckheim
-10% de remise par carton de 6 bouteilles</t>
    </r>
  </si>
  <si>
    <t>2 g/l</t>
  </si>
  <si>
    <t>Jus de Pinot Gris</t>
  </si>
  <si>
    <r>
      <rPr>
        <b/>
        <sz val="14"/>
        <color theme="1"/>
        <rFont val="Calibri (Corps)_x0000_"/>
      </rPr>
      <t>Domaine Kirrenbourg</t>
    </r>
    <r>
      <rPr>
        <sz val="12"/>
        <color theme="1"/>
        <rFont val="Calibri"/>
        <family val="2"/>
        <scheme val="minor"/>
      </rPr>
      <t xml:space="preserve">
15c Route du Vin
68240 Kaysersberg
-10% de remise par carton de 6bouteilles</t>
    </r>
  </si>
  <si>
    <t>Trio 2016</t>
  </si>
  <si>
    <t>Néant</t>
  </si>
  <si>
    <r>
      <rPr>
        <b/>
        <sz val="14"/>
        <color theme="1"/>
        <rFont val="Calibri (Corps)_x0000_"/>
      </rPr>
      <t>Domaine Mittnacht Frères</t>
    </r>
    <r>
      <rPr>
        <sz val="12"/>
        <color theme="1"/>
        <rFont val="Calibri"/>
        <family val="2"/>
        <scheme val="minor"/>
      </rPr>
      <t xml:space="preserve">
27 Route de Ribeauvillé
68150 Hunawihr</t>
    </r>
  </si>
  <si>
    <t>Gentil - Cuvée Copains Copines 2018</t>
  </si>
  <si>
    <t>Riesling Esprit Libre 2018</t>
  </si>
  <si>
    <t xml:space="preserve">Muscat 2017 </t>
  </si>
  <si>
    <r>
      <rPr>
        <b/>
        <sz val="14"/>
        <color theme="1"/>
        <rFont val="Calibri (Corps)_x0000_"/>
      </rPr>
      <t>Domaine Paul Humbrecht</t>
    </r>
    <r>
      <rPr>
        <sz val="12"/>
        <color theme="1"/>
        <rFont val="Calibri"/>
        <family val="2"/>
        <scheme val="minor"/>
      </rPr>
      <t xml:space="preserve">
6-7 Place Notre Dame
68250 Pfaffenheim
Prix par 6, panachage possible, Comptez 3€ par bouteille de plus hors multiples de 6 bouteilles</t>
    </r>
  </si>
  <si>
    <t>Gewurztaminer Jean 2010</t>
  </si>
  <si>
    <t>Riesling Pierre 2013</t>
  </si>
  <si>
    <t>Pinot Gris Maria 2011</t>
  </si>
  <si>
    <r>
      <rPr>
        <b/>
        <sz val="14"/>
        <color theme="1"/>
        <rFont val="Calibri (Corps)_x0000_"/>
      </rPr>
      <t>Domaine Philippe Schaeffer</t>
    </r>
    <r>
      <rPr>
        <sz val="12"/>
        <color theme="1"/>
        <rFont val="Calibri"/>
        <family val="2"/>
        <scheme val="minor"/>
      </rPr>
      <t xml:space="preserve">
2 Rue Sainte Marguerite
67680 Epfig
remise de 1€ par bouteille pour l'achat de 6 bouteilles</t>
    </r>
  </si>
  <si>
    <t>Sylvaner Carrière du Loup 2018</t>
  </si>
  <si>
    <r>
      <rPr>
        <b/>
        <sz val="14"/>
        <color theme="1"/>
        <rFont val="Calibri (Corps)_x0000_"/>
      </rPr>
      <t>Domaine Roland Schmitt</t>
    </r>
    <r>
      <rPr>
        <sz val="12"/>
        <color theme="1"/>
        <rFont val="Calibri"/>
        <family val="2"/>
        <scheme val="minor"/>
      </rPr>
      <t xml:space="preserve">
35 Rue des Vosges
67310 Bergbieten</t>
    </r>
  </si>
  <si>
    <t>Pinot Blanc 2019</t>
  </si>
  <si>
    <t>Riesling Thalberge 2017</t>
  </si>
  <si>
    <t xml:space="preserve">Pinot Gris 2018 Plan B </t>
  </si>
  <si>
    <t>Pinot Noir 1018 Plan B</t>
  </si>
  <si>
    <t>Riesling 2019 Tradition</t>
  </si>
  <si>
    <r>
      <rPr>
        <b/>
        <sz val="14"/>
        <color theme="1"/>
        <rFont val="Calibri (Corps)_x0000_"/>
      </rPr>
      <t>Maison Paul Gaschy</t>
    </r>
    <r>
      <rPr>
        <sz val="12"/>
        <color theme="1"/>
        <rFont val="Calibri"/>
        <family val="2"/>
        <scheme val="minor"/>
      </rPr>
      <t xml:space="preserve">
16 Grand-Rue 
68420 Eguisheim</t>
    </r>
  </si>
  <si>
    <t>Riesling Eguisheim 2015</t>
  </si>
  <si>
    <t>Gewurztramnier Froenberg 2015</t>
  </si>
  <si>
    <t>vin moelleux</t>
  </si>
  <si>
    <t>vin sec</t>
  </si>
  <si>
    <t>vin demi-sec</t>
  </si>
  <si>
    <r>
      <rPr>
        <b/>
        <sz val="14"/>
        <color theme="1"/>
        <rFont val="Calibri (Corps)_x0000_"/>
      </rPr>
      <t>Maison Zoeller</t>
    </r>
    <r>
      <rPr>
        <sz val="12"/>
        <color theme="1"/>
        <rFont val="Calibri"/>
        <family val="2"/>
        <scheme val="minor"/>
      </rPr>
      <t xml:space="preserve">
16 Rue de l'Église
67120 Wolxheim</t>
    </r>
  </si>
  <si>
    <t>Pfiff 2018</t>
  </si>
  <si>
    <t>Riesling de Wolxheim 2017</t>
  </si>
  <si>
    <t>Auxerrois 2018</t>
  </si>
  <si>
    <r>
      <rPr>
        <b/>
        <sz val="14"/>
        <color theme="1"/>
        <rFont val="Calibri (Corps)_x0000_"/>
      </rPr>
      <t>Vins Philippe Heitz</t>
    </r>
    <r>
      <rPr>
        <sz val="12"/>
        <color theme="1"/>
        <rFont val="Calibri"/>
        <family val="2"/>
        <scheme val="minor"/>
      </rPr>
      <t xml:space="preserve">
4 rue Ettore Bugatti
67120 Molsheim</t>
    </r>
  </si>
  <si>
    <t>Pinot Blanc 2018</t>
  </si>
  <si>
    <t>Pinot Noir 2018</t>
  </si>
  <si>
    <t>Crémant Blanc Brut</t>
  </si>
  <si>
    <t>Coordonnées</t>
  </si>
  <si>
    <t>sr : 2 g/l</t>
  </si>
  <si>
    <t>sr : 1 g/l</t>
  </si>
  <si>
    <t>sr : 7g/ll</t>
  </si>
  <si>
    <t>sr : 3 g/l</t>
  </si>
  <si>
    <t>sr : 1,63 g/l</t>
  </si>
  <si>
    <t>sr : 19 g/l</t>
  </si>
  <si>
    <t>Sylvaner Mouton Bleu 2018</t>
  </si>
  <si>
    <t>Riesling Vieille Vigne 2018</t>
  </si>
  <si>
    <t>Nuances de Pinot 2016</t>
  </si>
  <si>
    <t>Naturellement Ortel 2016</t>
  </si>
  <si>
    <t xml:space="preserve">sr : 9,5 g/l </t>
  </si>
  <si>
    <t xml:space="preserve">sr : 30 g/l </t>
  </si>
  <si>
    <t>sr : 10 g/l</t>
  </si>
  <si>
    <t>sr : 0 g/l</t>
  </si>
  <si>
    <t>sr : 14,5 g/l</t>
  </si>
  <si>
    <t xml:space="preserve">sr : 5 g/l </t>
  </si>
  <si>
    <t>sr : 4 g/l</t>
  </si>
  <si>
    <t>sr : 7g/L </t>
  </si>
  <si>
    <t> sr : 20g/L</t>
  </si>
  <si>
    <t>sr : 3 g/L </t>
  </si>
  <si>
    <t>sr : 4 g/l
Accompagne poissons, choucroutes et autres plats aslacien asperges, etc.</t>
  </si>
  <si>
    <t>sr : 20g/l</t>
  </si>
  <si>
    <t>fruité gouleyant
sr : 6,8 g/l</t>
  </si>
  <si>
    <t>fruité sec
sr : 3,3 g/l</t>
  </si>
  <si>
    <t>sr : 3,6 g/l</t>
  </si>
  <si>
    <t>sec (sr : 4 g/l)</t>
  </si>
  <si>
    <t>sr : 5,9 g/l</t>
  </si>
  <si>
    <r>
      <rPr>
        <b/>
        <sz val="14"/>
        <color theme="1"/>
        <rFont val="Calibri (Corps)_x0000_"/>
      </rPr>
      <t>Domaine Jean-Louis et Fabienne Mann</t>
    </r>
    <r>
      <rPr>
        <sz val="12"/>
        <color theme="1"/>
        <rFont val="Calibri"/>
        <family val="2"/>
        <scheme val="minor"/>
      </rPr>
      <t xml:space="preserve">
11 rue du Traminer
68420 Eguisheim
En biodynamie : certifié Biodyvin</t>
    </r>
  </si>
  <si>
    <t>sr : 1 g/l, sans soufre ajouté</t>
  </si>
  <si>
    <t>Sucres résiduels (sr), vin nature, sans sulfites, Demeter, etc.)</t>
  </si>
  <si>
    <t>Demeter</t>
  </si>
  <si>
    <t>sr : 20 g/l
Demeter</t>
  </si>
  <si>
    <t>sr : 7g/l, sans sulfite ajouté, Demeter</t>
  </si>
  <si>
    <t>(obligatoires pour la facturation et l'organisation de la livraison)</t>
  </si>
  <si>
    <r>
      <rPr>
        <b/>
        <sz val="14"/>
        <color theme="1"/>
        <rFont val="Calibri (Corps)_x0000_"/>
      </rPr>
      <t>Bernard Haegelin</t>
    </r>
    <r>
      <rPr>
        <sz val="12"/>
        <color theme="1"/>
        <rFont val="Calibri"/>
        <family val="2"/>
        <scheme val="minor"/>
      </rPr>
      <t xml:space="preserve">
26 rue de l'Eglise
68500 Orschwihr
Demeter
Minimum 12 bouteilles - Panachage possible</t>
    </r>
  </si>
  <si>
    <r>
      <rPr>
        <b/>
        <sz val="14"/>
        <color theme="1"/>
        <rFont val="Calibri (Corps)_x0000_"/>
      </rPr>
      <t>Domaine Emile Beyer</t>
    </r>
    <r>
      <rPr>
        <sz val="12"/>
        <color theme="1"/>
        <rFont val="Calibri"/>
        <family val="2"/>
        <scheme val="minor"/>
      </rPr>
      <t xml:space="preserve">
7 Place du Château Saint Léon 
68420 Eguisheim</t>
    </r>
  </si>
  <si>
    <t>Riesling Eguisheim 2018</t>
  </si>
  <si>
    <t>Pinot Gris Tradition 2019</t>
  </si>
  <si>
    <t>Gewurztraminer 2018</t>
  </si>
  <si>
    <t xml:space="preserve">Date </t>
  </si>
  <si>
    <r>
      <rPr>
        <b/>
        <sz val="14"/>
        <color theme="1"/>
        <rFont val="Calibri (Corps)_x0000_"/>
      </rPr>
      <t>Domaine Jean Becker</t>
    </r>
    <r>
      <rPr>
        <sz val="12"/>
        <color theme="1"/>
        <rFont val="Calibri"/>
        <family val="2"/>
        <scheme val="minor"/>
      </rPr>
      <t xml:space="preserve">
2 Route d'Ostheim 
68340 Zellenberg</t>
    </r>
  </si>
  <si>
    <t>Riesling Terroir Lerchenberg 2018</t>
  </si>
  <si>
    <t>Vin nature</t>
  </si>
  <si>
    <t>Pinot Gris 2016</t>
  </si>
  <si>
    <t>Pinot Blanc 2017</t>
  </si>
  <si>
    <t>Crémant d'Alsace "B de Becker"</t>
  </si>
  <si>
    <t>Extra brut</t>
  </si>
  <si>
    <r>
      <rPr>
        <b/>
        <sz val="14"/>
        <color theme="1"/>
        <rFont val="Calibri (Corps)_x0000_"/>
      </rPr>
      <t>Domaine Schaeffer-Woerly</t>
    </r>
    <r>
      <rPr>
        <sz val="12"/>
        <color theme="1"/>
        <rFont val="Calibri"/>
        <family val="2"/>
        <scheme val="minor"/>
      </rPr>
      <t xml:space="preserve">
3 Place du Marché 
67650 Dambach-la-ville</t>
    </r>
  </si>
  <si>
    <t>sec, minéral, aromatiquement à son apogée</t>
  </si>
  <si>
    <t>Extra brut, 24 mois sur lattes</t>
  </si>
  <si>
    <t>Code Postal et commune :</t>
  </si>
  <si>
    <t>Téléphone :</t>
  </si>
  <si>
    <t>Adresse mail :</t>
  </si>
  <si>
    <t xml:space="preserve">Adresse : </t>
  </si>
  <si>
    <t>Nom et Prénom :</t>
  </si>
  <si>
    <t>Belle longueur et rond, sans intrants ni filtration
Légèrement perlant</t>
  </si>
  <si>
    <t>vin nature, composé de 2/3 Pinot gris, 1/3 Pinot noir</t>
  </si>
  <si>
    <t>sr : 5,6 g/l, assemblage à base de pinot blanc et muscat</t>
  </si>
  <si>
    <t>sr : 5g/l, assemblage Muscat, riesling, pinot blanc</t>
  </si>
  <si>
    <t>sr : 1,24 g/l, vin sans sulfite, vif et citronné</t>
  </si>
  <si>
    <t>sr : 35,2 g/l, Médaille d'Or aux vignerons Indépendants 2020</t>
  </si>
  <si>
    <t>sr : 6,9 g/l, Médaille d'Argent aux Vignerons Indépendant 2020</t>
  </si>
  <si>
    <r>
      <rPr>
        <b/>
        <sz val="14"/>
        <color theme="1"/>
        <rFont val="Calibri (Corps)_x0000_"/>
      </rPr>
      <t>Fahrer Sylvie et Fils</t>
    </r>
    <r>
      <rPr>
        <sz val="12"/>
        <color theme="1"/>
        <rFont val="Calibri"/>
        <family val="2"/>
        <scheme val="minor"/>
      </rPr>
      <t xml:space="preserve">
24 Route du Vin
68590 Saint-Hippolyte
</t>
    </r>
    <r>
      <rPr>
        <i/>
        <sz val="12"/>
        <color theme="1"/>
        <rFont val="Calibri"/>
        <family val="2"/>
        <scheme val="minor"/>
      </rPr>
      <t xml:space="preserve">
</t>
    </r>
    <r>
      <rPr>
        <i/>
        <sz val="12"/>
        <color theme="5"/>
        <rFont val="Calibri (Corps)_x0000_"/>
      </rPr>
      <t>Vins en conversion vers l'agriculture bio</t>
    </r>
  </si>
  <si>
    <t>sr : 6 g/l</t>
  </si>
  <si>
    <t xml:space="preserve">sec, assemblage de 60% Pinot noir, 30% Pinot gris et 10% Riesling </t>
  </si>
  <si>
    <t>sr : 10 g/l, beau vin de gastronomie avec un palais corsé et sec</t>
  </si>
  <si>
    <t>Jus de Muscat Ottonel</t>
  </si>
  <si>
    <t>sr : 0 g/L , sans sulfites</t>
  </si>
  <si>
    <r>
      <rPr>
        <b/>
        <sz val="14"/>
        <color theme="1"/>
        <rFont val="Calibri (Corps)_x0000_"/>
      </rPr>
      <t>Dietrich Théo</t>
    </r>
    <r>
      <rPr>
        <sz val="12"/>
        <color theme="1"/>
        <rFont val="Calibri"/>
        <family val="2"/>
        <scheme val="minor"/>
      </rPr>
      <t xml:space="preserve">
3 place de l'Eglise
68240 Kaysersberg Vignoble</t>
    </r>
  </si>
  <si>
    <t>BeatN'Hic 2018</t>
  </si>
  <si>
    <t>sr : 0 g/l, assemblage Sylvaner, Chasselas
Vin nature, non collé, non filtré</t>
  </si>
  <si>
    <t>sr : 0 g/l, vin nature, non collé, non filtré</t>
  </si>
  <si>
    <t>Ethnik 2017</t>
  </si>
  <si>
    <t>Auxerrois, sr : 0 g/l, vin nature, non collé, non filtré</t>
  </si>
  <si>
    <t>sr : 0,8 g/l</t>
  </si>
  <si>
    <t>sr : 1,6 g/l</t>
  </si>
  <si>
    <t>sr : 1,9 g/l, élevage en barriques</t>
  </si>
  <si>
    <t>sr : 0,3 g/l, élevage en barriques</t>
  </si>
  <si>
    <t>sr : 25 g/l</t>
  </si>
  <si>
    <t>sr : 35 g/l</t>
  </si>
  <si>
    <t>Brut Nature</t>
  </si>
  <si>
    <t>Pour passer commande :</t>
  </si>
  <si>
    <r>
      <t xml:space="preserve">Retourner ce bon de commande </t>
    </r>
    <r>
      <rPr>
        <u/>
        <sz val="14"/>
        <color theme="1"/>
        <rFont val="Calibri (Corps)_x0000_"/>
      </rPr>
      <t>dûment complété</t>
    </r>
    <r>
      <rPr>
        <sz val="14"/>
        <color theme="1"/>
        <rFont val="Calibri"/>
        <family val="2"/>
        <scheme val="minor"/>
      </rPr>
      <t xml:space="preserve"> par mail auprès de Sylvia Ribeiro à Bio en Grand Est : sylvia.ribeiro@biograndest.org 
Nous vous contacterons dans un </t>
    </r>
    <r>
      <rPr>
        <u/>
        <sz val="14"/>
        <color theme="1"/>
        <rFont val="Calibri (Corps)_x0000_"/>
      </rPr>
      <t>délai de 2 jours ouvrés</t>
    </r>
    <r>
      <rPr>
        <sz val="14"/>
        <color theme="1"/>
        <rFont val="Calibri"/>
        <family val="2"/>
        <scheme val="minor"/>
      </rPr>
      <t xml:space="preserve"> pour finaliser les modalités de livraison ou de point de dépôt. 
</t>
    </r>
    <r>
      <rPr>
        <b/>
        <sz val="14"/>
        <color theme="1"/>
        <rFont val="Calibri"/>
        <family val="2"/>
        <scheme val="minor"/>
      </rPr>
      <t>Pour tout renseignement :nh'hésites pas à contacter Sylvia RIBEIRO par mail ou au 06 41 56 94 56</t>
    </r>
  </si>
  <si>
    <t>Crémant d'Alsace Rosé</t>
  </si>
  <si>
    <t>Crémant d'Alsace Constellation</t>
  </si>
  <si>
    <t>Riesling 2017 Naturae</t>
  </si>
  <si>
    <t>Crémant d'Alsace Emotion Millésime 2013</t>
  </si>
  <si>
    <t>Crémant d'Alsace Prestige</t>
  </si>
  <si>
    <t>Riesling Lieu-dit Luft</t>
  </si>
  <si>
    <t>Gewurztraminer Lieu-dit Bollenberg cuvée St Nicolas 2018</t>
  </si>
  <si>
    <t>Riesling Grand cru Frankstein 2016</t>
  </si>
  <si>
    <t>Crémant d'Alsace Blanc de blancs</t>
  </si>
  <si>
    <t>Crémant d'Alsace 2017</t>
  </si>
  <si>
    <t>Crémant d'Alsace  Cuvée Prestige 2017</t>
  </si>
  <si>
    <t>Pinot Noir 2018 - Blanc de noir</t>
  </si>
  <si>
    <t>Pinot Noir "Les sens" 2019   </t>
  </si>
  <si>
    <t xml:space="preserve">Pinot Gris "Argiles" 2017  </t>
  </si>
  <si>
    <t>Riesling Grand cru Kaefferkopf</t>
  </si>
  <si>
    <t xml:space="preserve">Pinot Noir </t>
  </si>
  <si>
    <t>Gewurztramnier Grand cru Marckrain</t>
  </si>
  <si>
    <t>Auxerrois lieu-dit Rotenberg 2017</t>
  </si>
  <si>
    <t>Pinot Noir Roche Calcaire 2017</t>
  </si>
  <si>
    <t>Gewurztraminer Grand cru Hengst 2016</t>
  </si>
  <si>
    <t>Crémant d'Alsace Extra Brut</t>
  </si>
  <si>
    <t>Crémant d'Alsace Isabelle 2013</t>
  </si>
  <si>
    <t>Pinot Noir Tradition 2018</t>
  </si>
  <si>
    <t>Riesling Tradition 2018</t>
  </si>
  <si>
    <t>Pinot Gris Carrière du Loup 2018</t>
  </si>
  <si>
    <t xml:space="preserve">Crémant d'Alsace Brut </t>
  </si>
  <si>
    <t>Gewurztraminer 2019 Sélection Maison</t>
  </si>
  <si>
    <t>Riesling Grand cru Eichberg 2013</t>
  </si>
  <si>
    <t>Pinot Gris Grand cru Eichberg 2017</t>
  </si>
  <si>
    <t>Pinot Noir Quel Pied</t>
  </si>
  <si>
    <t>Vin d'assemblage à caractère sec et fruité</t>
  </si>
  <si>
    <t>Vin Nature 2018</t>
  </si>
  <si>
    <t xml:space="preserve">Pinot Noir 2017 </t>
  </si>
  <si>
    <r>
      <rPr>
        <b/>
        <sz val="14"/>
        <color theme="1"/>
        <rFont val="Calibri (Corps)_x0000_"/>
      </rPr>
      <t>Domaine Laurent Vogt</t>
    </r>
    <r>
      <rPr>
        <sz val="12"/>
        <color theme="1"/>
        <rFont val="Calibri"/>
        <family val="2"/>
        <scheme val="minor"/>
      </rPr>
      <t xml:space="preserve">
4 Rue des Vignerons
67120 Wolxheim</t>
    </r>
  </si>
  <si>
    <t>Auxerrois 2019</t>
  </si>
  <si>
    <t>Riesling 2018</t>
  </si>
  <si>
    <t>Comme de très nombreux commerces de proximité, les viticulteurs rencontrent de grandes difficultés dû notamment à la fermeture des caveaux, restaurants, bars à vins, etc. 
Vous avez envie de soutenir les vignerons bio d’Alsace ? Nous vous proposons de commander des vins bio en optant pour l'achat de vins locaux ! 
Vous pourrez soit être livré chez vous en toute sécurité, soit récupérer vos commandes à un point de dépôt.</t>
  </si>
  <si>
    <t>sr : 2,5 g/l, sans sulfite ajouté, Demeter</t>
  </si>
  <si>
    <t>Rouge nature sans sulfite</t>
  </si>
  <si>
    <t xml:space="preserve">Soutenons les Vignerons Bio d'Alsace 
2020 </t>
  </si>
  <si>
    <t>Riesling Fruehmess 2015</t>
  </si>
  <si>
    <t>Pinot Noir 2015</t>
  </si>
  <si>
    <t>Muscat Vieilles vignes 2018</t>
  </si>
  <si>
    <t>Nature, sr : 0 g/l</t>
  </si>
  <si>
    <t>sr : 9 g/l</t>
  </si>
  <si>
    <r>
      <rPr>
        <b/>
        <sz val="14"/>
        <color theme="1"/>
        <rFont val="Calibri (Corps)_x0000_"/>
      </rPr>
      <t xml:space="preserve">Maison Faller Henri &amp; Luc
</t>
    </r>
    <r>
      <rPr>
        <sz val="12"/>
        <color theme="1"/>
        <rFont val="Calibri (Corps)_x0000_"/>
      </rPr>
      <t>51 route des vins 
67140 Itterswiller
DEMETER</t>
    </r>
  </si>
  <si>
    <t>Crémant d'Alsace Brut</t>
  </si>
  <si>
    <t>Assemblage 50% Chardonnay, 50% Pinot Noir, sr : 5 g/l</t>
  </si>
  <si>
    <t>Pinot Noir Rouge d'Ottrott</t>
  </si>
  <si>
    <t>Pinot Noir Rosé d'Alsace</t>
  </si>
  <si>
    <t>Pinot Gris Lieu-dit Affenberg</t>
  </si>
  <si>
    <t>sr : 12g/l</t>
  </si>
  <si>
    <r>
      <rPr>
        <b/>
        <sz val="14"/>
        <color theme="1"/>
        <rFont val="Calibri (Corps)_x0000_"/>
      </rPr>
      <t xml:space="preserve">Vins Fritz Schmitt
</t>
    </r>
    <r>
      <rPr>
        <sz val="12"/>
        <color theme="1"/>
        <rFont val="Calibri (Corps)_x0000_"/>
      </rPr>
      <t xml:space="preserve">1 rue des Châteaux 
67530 Ottrott
</t>
    </r>
    <r>
      <rPr>
        <i/>
        <sz val="12"/>
        <color theme="5" tint="-0.249977111117893"/>
        <rFont val="Calibri (Corps)_x0000_"/>
      </rPr>
      <t>Vins en conversion vers l'agriculture bio</t>
    </r>
  </si>
  <si>
    <t>Assemblage de Pinot Blanc, Auxerrois et Chardonnay</t>
  </si>
  <si>
    <t>sr : 9 g/l, un allié pour tous vos plats</t>
  </si>
  <si>
    <t>sr : 3 g/l (sec)</t>
  </si>
  <si>
    <t>sr : 4,5 g/l</t>
  </si>
  <si>
    <t>sr : 15,2 g/l</t>
  </si>
  <si>
    <t>sr : 21 g/l</t>
  </si>
  <si>
    <t>sr : 17 g/l</t>
  </si>
  <si>
    <t>Assemblage 50% Pinot Blanc et 50% Auxerrois</t>
  </si>
  <si>
    <t>Cuvée Alsace Bollenberg</t>
  </si>
  <si>
    <t>Riesling Bollenberg 2018</t>
  </si>
  <si>
    <t>Pinot Noir Rouge 2018</t>
  </si>
  <si>
    <t>Gewurztraminer Bollenberg Cuvée Marie-France 2018</t>
  </si>
  <si>
    <t>sr : 2,9 g/l, en conversion Biodynamie</t>
  </si>
  <si>
    <t>sr : 1 g/l, en conversion Biodynamie</t>
  </si>
  <si>
    <t>sr : 3,4 g/l, en conversion Biodynamie</t>
  </si>
  <si>
    <t>sr : 31,1 g/l, en conversion Biodynamie</t>
  </si>
  <si>
    <r>
      <rPr>
        <b/>
        <sz val="14"/>
        <color theme="1"/>
        <rFont val="Calibri (Corps)_x0000_"/>
      </rPr>
      <t xml:space="preserve">Domaine François Schmitt
</t>
    </r>
    <r>
      <rPr>
        <sz val="12"/>
        <color theme="1"/>
        <rFont val="Calibri (Corps)_x0000_"/>
      </rPr>
      <t xml:space="preserve">19 rue de Soultzmatt 
68500 Orschwihr
</t>
    </r>
  </si>
  <si>
    <t>Pinot Gris Prestige 2018</t>
  </si>
  <si>
    <r>
      <rPr>
        <b/>
        <sz val="14"/>
        <color theme="1"/>
        <rFont val="Calibri (Corps)_x0000_"/>
      </rPr>
      <t>Pierre Arnold</t>
    </r>
    <r>
      <rPr>
        <sz val="12"/>
        <color theme="1"/>
        <rFont val="Calibri"/>
        <family val="2"/>
        <scheme val="minor"/>
      </rPr>
      <t xml:space="preserve">
16 Rue de la Paix
67650 Dambach-la-ville</t>
    </r>
  </si>
  <si>
    <t>sec, élevage 20 mois en pièces bouguignonnes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</si>
</sst>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 (Corps)_x0000_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2"/>
      <color theme="5"/>
      <name val="Calibri (Corps)_x0000_"/>
    </font>
    <font>
      <u/>
      <sz val="14"/>
      <color theme="1"/>
      <name val="Calibri (Corps)_x0000_"/>
    </font>
    <font>
      <b/>
      <sz val="26"/>
      <color theme="1"/>
      <name val="Calibri"/>
      <family val="2"/>
      <scheme val="minor"/>
    </font>
    <font>
      <sz val="14"/>
      <color theme="1"/>
      <name val="Calibri (Corps)_x0000_"/>
    </font>
    <font>
      <sz val="12"/>
      <color theme="1"/>
      <name val="Calibri (Corps)_x0000_"/>
    </font>
    <font>
      <i/>
      <sz val="12"/>
      <color theme="5" tint="-0.249977111117893"/>
      <name val="Calibri (Corps)_x0000_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wrapText="1"/>
    </xf>
    <xf numFmtId="164" fontId="0" fillId="0" borderId="3" xfId="0" applyNumberFormat="1" applyBorder="1" applyAlignment="1">
      <alignment vertical="center"/>
    </xf>
    <xf numFmtId="0" fontId="0" fillId="0" borderId="0" xfId="0" applyAlignment="1">
      <alignment wrapText="1"/>
    </xf>
    <xf numFmtId="164" fontId="0" fillId="0" borderId="6" xfId="0" applyNumberFormat="1" applyBorder="1" applyAlignment="1">
      <alignment vertical="center"/>
    </xf>
    <xf numFmtId="0" fontId="5" fillId="0" borderId="0" xfId="0" applyFont="1"/>
    <xf numFmtId="49" fontId="0" fillId="0" borderId="0" xfId="0" applyNumberFormat="1"/>
    <xf numFmtId="0" fontId="6" fillId="0" borderId="0" xfId="0" applyFont="1"/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164" fontId="0" fillId="0" borderId="2" xfId="0" applyNumberFormat="1" applyBorder="1" applyAlignment="1" applyProtection="1">
      <alignment horizontal="center" vertical="center"/>
      <protection hidden="1"/>
    </xf>
    <xf numFmtId="164" fontId="0" fillId="0" borderId="5" xfId="0" applyNumberForma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0" fontId="0" fillId="0" borderId="0" xfId="0" applyBorder="1" applyAlignment="1">
      <alignment vertical="center"/>
    </xf>
    <xf numFmtId="0" fontId="0" fillId="0" borderId="5" xfId="0" applyBorder="1" applyAlignment="1" applyProtection="1">
      <alignment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0" fillId="0" borderId="0" xfId="0" applyAlignment="1">
      <alignment horizontal="right" wrapText="1"/>
    </xf>
    <xf numFmtId="0" fontId="0" fillId="0" borderId="2" xfId="0" applyBorder="1" applyAlignment="1" applyProtection="1">
      <alignment horizontal="left" vertical="center"/>
      <protection hidden="1"/>
    </xf>
    <xf numFmtId="0" fontId="0" fillId="0" borderId="5" xfId="0" applyBorder="1" applyAlignment="1" applyProtection="1">
      <alignment horizontal="left" vertical="center" wrapText="1"/>
      <protection hidden="1"/>
    </xf>
    <xf numFmtId="0" fontId="0" fillId="0" borderId="2" xfId="0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right" vertical="center"/>
      <protection hidden="1"/>
    </xf>
    <xf numFmtId="164" fontId="5" fillId="0" borderId="8" xfId="0" applyNumberFormat="1" applyFont="1" applyBorder="1" applyAlignment="1">
      <alignment vertical="center"/>
    </xf>
    <xf numFmtId="0" fontId="2" fillId="0" borderId="12" xfId="0" applyFont="1" applyBorder="1" applyAlignment="1" applyProtection="1">
      <alignment horizontal="center" vertical="center" wrapText="1"/>
      <protection hidden="1"/>
    </xf>
    <xf numFmtId="0" fontId="2" fillId="0" borderId="13" xfId="0" applyFont="1" applyBorder="1" applyAlignment="1" applyProtection="1">
      <alignment horizontal="center" vertical="center" wrapText="1"/>
      <protection hidden="1"/>
    </xf>
    <xf numFmtId="0" fontId="2" fillId="0" borderId="13" xfId="0" applyFont="1" applyBorder="1" applyAlignment="1" applyProtection="1">
      <alignment horizontal="left" vertical="center" wrapText="1"/>
      <protection hidden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right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right" vertical="top"/>
      <protection hidden="1"/>
    </xf>
    <xf numFmtId="0" fontId="0" fillId="0" borderId="21" xfId="0" applyBorder="1" applyAlignment="1" applyProtection="1">
      <alignment vertical="center" wrapText="1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vertical="center" wrapText="1"/>
      <protection locked="0"/>
    </xf>
    <xf numFmtId="0" fontId="0" fillId="0" borderId="21" xfId="0" applyFill="1" applyBorder="1" applyAlignment="1" applyProtection="1">
      <alignment horizontal="left" vertical="center" wrapText="1"/>
      <protection locked="0"/>
    </xf>
    <xf numFmtId="0" fontId="0" fillId="0" borderId="21" xfId="0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" fontId="5" fillId="0" borderId="7" xfId="0" applyNumberFormat="1" applyFont="1" applyBorder="1" applyAlignment="1">
      <alignment vertical="center"/>
    </xf>
    <xf numFmtId="0" fontId="12" fillId="0" borderId="1" xfId="0" applyFont="1" applyBorder="1" applyAlignment="1" applyProtection="1">
      <alignment horizontal="left" vertical="center" wrapText="1"/>
      <protection hidden="1"/>
    </xf>
    <xf numFmtId="0" fontId="0" fillId="0" borderId="4" xfId="0" applyBorder="1" applyAlignment="1" applyProtection="1">
      <alignment horizontal="left" vertical="center" wrapText="1"/>
      <protection hidden="1"/>
    </xf>
    <xf numFmtId="0" fontId="4" fillId="2" borderId="15" xfId="0" applyFont="1" applyFill="1" applyBorder="1" applyAlignment="1" applyProtection="1">
      <alignment horizontal="left" vertical="center"/>
      <protection hidden="1"/>
    </xf>
    <xf numFmtId="0" fontId="4" fillId="2" borderId="16" xfId="0" applyFont="1" applyFill="1" applyBorder="1" applyAlignment="1" applyProtection="1">
      <alignment horizontal="left" vertical="center"/>
      <protection hidden="1"/>
    </xf>
    <xf numFmtId="0" fontId="4" fillId="2" borderId="17" xfId="0" applyFont="1" applyFill="1" applyBorder="1" applyAlignment="1" applyProtection="1">
      <alignment horizontal="left" vertical="center"/>
      <protection hidden="1"/>
    </xf>
    <xf numFmtId="0" fontId="5" fillId="0" borderId="0" xfId="0" applyFont="1" applyAlignment="1">
      <alignment vertical="center" wrapText="1"/>
    </xf>
    <xf numFmtId="0" fontId="0" fillId="0" borderId="1" xfId="0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0" fillId="0" borderId="12" xfId="0" applyBorder="1" applyAlignment="1" applyProtection="1">
      <alignment horizontal="left" vertical="center" wrapText="1"/>
      <protection hidden="1"/>
    </xf>
    <xf numFmtId="0" fontId="0" fillId="0" borderId="18" xfId="0" applyBorder="1" applyAlignment="1" applyProtection="1">
      <alignment horizontal="left" vertical="center" wrapText="1"/>
      <protection hidden="1"/>
    </xf>
    <xf numFmtId="0" fontId="0" fillId="0" borderId="19" xfId="0" applyBorder="1" applyAlignment="1" applyProtection="1">
      <alignment horizontal="left" vertical="center" wrapText="1"/>
      <protection hidden="1"/>
    </xf>
    <xf numFmtId="0" fontId="0" fillId="0" borderId="9" xfId="0" applyBorder="1" applyAlignment="1" applyProtection="1">
      <alignment horizontal="left" vertical="center" wrapText="1"/>
      <protection hidden="1"/>
    </xf>
    <xf numFmtId="0" fontId="0" fillId="0" borderId="10" xfId="0" applyBorder="1" applyAlignment="1" applyProtection="1">
      <alignment horizontal="left" vertical="center" wrapText="1"/>
      <protection hidden="1"/>
    </xf>
    <xf numFmtId="0" fontId="0" fillId="0" borderId="11" xfId="0" applyBorder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left" vertical="top" wrapText="1"/>
      <protection hidden="1"/>
    </xf>
    <xf numFmtId="0" fontId="5" fillId="0" borderId="0" xfId="0" applyFont="1" applyAlignment="1" applyProtection="1">
      <alignment horizontal="left" vertical="top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762000</xdr:colOff>
      <xdr:row>0</xdr:row>
      <xdr:rowOff>145142</xdr:rowOff>
    </xdr:from>
    <xdr:to>
      <xdr:col>5</xdr:col>
      <xdr:colOff>1447800</xdr:colOff>
      <xdr:row>3</xdr:row>
      <xdr:rowOff>85271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7284AE3-D511-CE4D-BDBE-BD24274D9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5286" y="145142"/>
          <a:ext cx="685800" cy="774700"/>
        </a:xfrm>
        <a:prstGeom prst="rect">
          <a:avLst/>
        </a:prstGeom>
      </xdr:spPr>
    </xdr:pic>
    <xdr:clientData/>
  </xdr:twoCellAnchor>
  <xdr:twoCellAnchor editAs="oneCell">
    <xdr:from>
      <xdr:col>0</xdr:col>
      <xdr:colOff>199571</xdr:colOff>
      <xdr:row>0</xdr:row>
      <xdr:rowOff>108871</xdr:rowOff>
    </xdr:from>
    <xdr:to>
      <xdr:col>0</xdr:col>
      <xdr:colOff>1205411</xdr:colOff>
      <xdr:row>3</xdr:row>
      <xdr:rowOff>95269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6B9BC78-D20E-C647-8B61-DC41BD7A26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571" y="108871"/>
          <a:ext cx="1005840" cy="8209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FBF1F-7A09-B140-A6B3-8B55FDB03D8D}">
  <sheetPr>
    <pageSetUpPr fitToPage="1"/>
  </sheetPr>
  <dimension ref="A1:N195"/>
  <sheetViews>
    <sheetView tabSelected="1" zoomScaleNormal="100" zoomScaleSheetLayoutView="130" zoomScalePageLayoutView="70" workbookViewId="0">
      <selection activeCell="B8" sqref="B8"/>
    </sheetView>
  </sheetViews>
  <sheetFormatPr baseColWidth="10" defaultRowHeight="16"/>
  <cols>
    <col min="1" max="1" width="36.83203125" style="10" customWidth="1"/>
    <col min="2" max="2" width="27.33203125" style="17" customWidth="1"/>
    <col min="3" max="3" width="25.1640625" style="18" customWidth="1"/>
    <col min="4" max="4" width="14.5" style="9" customWidth="1"/>
    <col min="5" max="5" width="14.83203125" style="1" customWidth="1"/>
    <col min="6" max="6" width="23" style="1" customWidth="1"/>
    <col min="9" max="9" width="51" customWidth="1"/>
  </cols>
  <sheetData>
    <row r="1" spans="1:6" ht="34" customHeight="1">
      <c r="A1" s="62" t="s">
        <v>210</v>
      </c>
      <c r="B1" s="62"/>
      <c r="C1" s="62"/>
      <c r="D1" s="62"/>
      <c r="E1" s="62"/>
      <c r="F1" s="62"/>
    </row>
    <row r="2" spans="1:6" ht="16" customHeight="1">
      <c r="A2" s="62"/>
      <c r="B2" s="62"/>
      <c r="C2" s="62"/>
      <c r="D2" s="62"/>
      <c r="E2" s="62"/>
      <c r="F2" s="62"/>
    </row>
    <row r="3" spans="1:6" ht="16" customHeight="1">
      <c r="A3" s="62"/>
      <c r="B3" s="62"/>
      <c r="C3" s="62"/>
      <c r="D3" s="62"/>
      <c r="E3" s="62"/>
      <c r="F3" s="62"/>
    </row>
    <row r="4" spans="1:6">
      <c r="A4" s="62"/>
      <c r="B4" s="62"/>
      <c r="C4" s="62"/>
      <c r="D4" s="62"/>
      <c r="E4" s="62"/>
      <c r="F4" s="62"/>
    </row>
    <row r="5" spans="1:6" ht="110" customHeight="1">
      <c r="A5" s="53" t="s">
        <v>207</v>
      </c>
      <c r="B5" s="53"/>
      <c r="C5" s="53"/>
      <c r="D5" s="53"/>
      <c r="E5" s="53"/>
      <c r="F5" s="53"/>
    </row>
    <row r="6" spans="1:6" ht="26">
      <c r="A6" s="31"/>
      <c r="B6" s="31"/>
      <c r="C6" s="33"/>
      <c r="D6" s="31"/>
      <c r="E6" s="31"/>
      <c r="F6" s="31"/>
    </row>
    <row r="7" spans="1:6" ht="19">
      <c r="A7" s="24" t="s">
        <v>87</v>
      </c>
      <c r="B7" s="55" t="s">
        <v>121</v>
      </c>
      <c r="C7" s="55"/>
      <c r="D7" s="55"/>
      <c r="E7" s="55"/>
    </row>
    <row r="8" spans="1:6" ht="35" customHeight="1">
      <c r="A8" s="32" t="s">
        <v>142</v>
      </c>
      <c r="B8" s="36"/>
      <c r="C8" s="37"/>
      <c r="D8" s="38"/>
    </row>
    <row r="9" spans="1:6" ht="35" customHeight="1">
      <c r="A9" s="32" t="s">
        <v>141</v>
      </c>
      <c r="B9" s="36"/>
      <c r="C9" s="37"/>
      <c r="D9" s="38"/>
    </row>
    <row r="10" spans="1:6" ht="35" customHeight="1">
      <c r="A10" s="32" t="s">
        <v>138</v>
      </c>
      <c r="B10" s="39"/>
      <c r="C10" s="40"/>
      <c r="D10" s="41"/>
    </row>
    <row r="11" spans="1:6" ht="35" customHeight="1">
      <c r="A11" s="32" t="s">
        <v>139</v>
      </c>
      <c r="B11" s="42"/>
      <c r="C11" s="43"/>
      <c r="D11" s="44"/>
    </row>
    <row r="12" spans="1:6" ht="35" customHeight="1">
      <c r="A12" s="32" t="s">
        <v>140</v>
      </c>
      <c r="B12" s="42"/>
      <c r="C12" s="43"/>
      <c r="D12" s="44"/>
      <c r="E12" s="15"/>
    </row>
    <row r="13" spans="1:6" ht="35" customHeight="1">
      <c r="A13" s="32"/>
    </row>
    <row r="14" spans="1:6" ht="35" customHeight="1">
      <c r="A14" s="32" t="s">
        <v>127</v>
      </c>
      <c r="B14" s="36"/>
    </row>
    <row r="15" spans="1:6" ht="35" customHeight="1">
      <c r="A15" s="32"/>
      <c r="B15" s="23"/>
    </row>
    <row r="16" spans="1:6" ht="142" customHeight="1">
      <c r="A16" s="35" t="s">
        <v>169</v>
      </c>
      <c r="B16" s="63" t="s">
        <v>170</v>
      </c>
      <c r="C16" s="64"/>
      <c r="D16" s="64"/>
      <c r="E16" s="64"/>
      <c r="F16" s="64"/>
    </row>
    <row r="17" spans="1:14" ht="17" thickBot="1"/>
    <row r="18" spans="1:14" s="2" customFormat="1" ht="61" thickBot="1">
      <c r="A18" s="26" t="s">
        <v>0</v>
      </c>
      <c r="B18" s="27" t="s">
        <v>1</v>
      </c>
      <c r="C18" s="28" t="s">
        <v>117</v>
      </c>
      <c r="D18" s="27" t="s">
        <v>2</v>
      </c>
      <c r="E18" s="29" t="s">
        <v>3</v>
      </c>
      <c r="F18" s="30" t="s">
        <v>14</v>
      </c>
    </row>
    <row r="19" spans="1:14" ht="31" customHeight="1">
      <c r="A19" s="54" t="s">
        <v>122</v>
      </c>
      <c r="B19" s="22" t="s">
        <v>4</v>
      </c>
      <c r="C19" s="34" t="s">
        <v>103</v>
      </c>
      <c r="D19" s="11">
        <v>9</v>
      </c>
      <c r="E19" s="45"/>
      <c r="F19" s="3">
        <f>E19*D19</f>
        <v>0</v>
      </c>
      <c r="N19" s="4"/>
    </row>
    <row r="20" spans="1:14" ht="31" customHeight="1">
      <c r="A20" s="49"/>
      <c r="B20" s="16" t="s">
        <v>5</v>
      </c>
      <c r="C20" s="21" t="s">
        <v>88</v>
      </c>
      <c r="D20" s="12">
        <v>9.1999999999999993</v>
      </c>
      <c r="E20" s="46"/>
      <c r="F20" s="5">
        <f>E20*D20</f>
        <v>0</v>
      </c>
    </row>
    <row r="21" spans="1:14" ht="31" customHeight="1">
      <c r="A21" s="49"/>
      <c r="B21" s="16" t="s">
        <v>6</v>
      </c>
      <c r="C21" s="21" t="s">
        <v>98</v>
      </c>
      <c r="D21" s="12">
        <v>8</v>
      </c>
      <c r="E21" s="46"/>
      <c r="F21" s="5">
        <f t="shared" ref="F21:F22" si="0">E21*D21</f>
        <v>0</v>
      </c>
    </row>
    <row r="22" spans="1:14" ht="31" customHeight="1">
      <c r="A22" s="49"/>
      <c r="B22" s="16" t="s">
        <v>7</v>
      </c>
      <c r="C22" s="21" t="s">
        <v>99</v>
      </c>
      <c r="D22" s="12">
        <v>9.5</v>
      </c>
      <c r="E22" s="46"/>
      <c r="F22" s="5">
        <f t="shared" si="0"/>
        <v>0</v>
      </c>
    </row>
    <row r="23" spans="1:14" s="6" customFormat="1" ht="30" customHeight="1" thickBot="1">
      <c r="A23" s="50" t="s">
        <v>14</v>
      </c>
      <c r="B23" s="51"/>
      <c r="C23" s="51"/>
      <c r="D23" s="52"/>
      <c r="E23" s="47">
        <f>SUM(E19:E22)</f>
        <v>0</v>
      </c>
      <c r="F23" s="25">
        <f>SUM(F19:F22)</f>
        <v>0</v>
      </c>
    </row>
    <row r="24" spans="1:14" ht="18" customHeight="1" thickBot="1">
      <c r="A24" s="13"/>
      <c r="D24" s="14"/>
    </row>
    <row r="25" spans="1:14" ht="31" customHeight="1">
      <c r="A25" s="54" t="s">
        <v>8</v>
      </c>
      <c r="B25" s="22" t="s">
        <v>171</v>
      </c>
      <c r="C25" s="34" t="s">
        <v>100</v>
      </c>
      <c r="D25" s="11">
        <v>9.8000000000000007</v>
      </c>
      <c r="E25" s="45"/>
      <c r="F25" s="3">
        <f>E25*D25</f>
        <v>0</v>
      </c>
    </row>
    <row r="26" spans="1:14" ht="31" customHeight="1">
      <c r="A26" s="49"/>
      <c r="B26" s="16" t="s">
        <v>9</v>
      </c>
      <c r="C26" s="21" t="s">
        <v>91</v>
      </c>
      <c r="D26" s="12">
        <v>9.8000000000000007</v>
      </c>
      <c r="E26" s="46"/>
      <c r="F26" s="5">
        <f>E26*D26</f>
        <v>0</v>
      </c>
    </row>
    <row r="27" spans="1:14" ht="31" customHeight="1">
      <c r="A27" s="49"/>
      <c r="B27" s="16" t="s">
        <v>10</v>
      </c>
      <c r="C27" s="21" t="s">
        <v>101</v>
      </c>
      <c r="D27" s="12">
        <v>12</v>
      </c>
      <c r="E27" s="46"/>
      <c r="F27" s="5">
        <f t="shared" ref="F27:F112" si="1">E27*D27</f>
        <v>0</v>
      </c>
    </row>
    <row r="28" spans="1:14" s="6" customFormat="1" ht="30" customHeight="1" thickBot="1">
      <c r="A28" s="50" t="s">
        <v>14</v>
      </c>
      <c r="B28" s="51"/>
      <c r="C28" s="51"/>
      <c r="D28" s="52"/>
      <c r="E28" s="47">
        <f>SUM(E25:E27)</f>
        <v>0</v>
      </c>
      <c r="F28" s="25">
        <f>SUM(F25:F27)</f>
        <v>0</v>
      </c>
    </row>
    <row r="29" spans="1:14" ht="18" customHeight="1" thickBot="1">
      <c r="A29" s="13"/>
      <c r="D29" s="14"/>
    </row>
    <row r="30" spans="1:14" ht="31" customHeight="1">
      <c r="A30" s="54" t="s">
        <v>11</v>
      </c>
      <c r="B30" s="22" t="s">
        <v>172</v>
      </c>
      <c r="C30" s="34"/>
      <c r="D30" s="11">
        <v>12.7</v>
      </c>
      <c r="E30" s="45"/>
      <c r="F30" s="3">
        <f t="shared" si="1"/>
        <v>0</v>
      </c>
    </row>
    <row r="31" spans="1:14" ht="31" customHeight="1">
      <c r="A31" s="49"/>
      <c r="B31" s="16" t="s">
        <v>12</v>
      </c>
      <c r="C31" s="21"/>
      <c r="D31" s="12">
        <v>14.8</v>
      </c>
      <c r="E31" s="46"/>
      <c r="F31" s="5">
        <f t="shared" si="1"/>
        <v>0</v>
      </c>
    </row>
    <row r="32" spans="1:14" ht="31" customHeight="1">
      <c r="A32" s="49"/>
      <c r="B32" s="16" t="s">
        <v>13</v>
      </c>
      <c r="C32" s="21" t="s">
        <v>118</v>
      </c>
      <c r="D32" s="12">
        <v>14.4</v>
      </c>
      <c r="E32" s="46"/>
      <c r="F32" s="5">
        <f t="shared" si="1"/>
        <v>0</v>
      </c>
    </row>
    <row r="33" spans="1:6" s="6" customFormat="1" ht="30" customHeight="1" thickBot="1">
      <c r="A33" s="50" t="s">
        <v>14</v>
      </c>
      <c r="B33" s="51"/>
      <c r="C33" s="51"/>
      <c r="D33" s="52"/>
      <c r="E33" s="47">
        <f>SUM(E30:E32)</f>
        <v>0</v>
      </c>
      <c r="F33" s="25">
        <f>SUM(F30:F32)</f>
        <v>0</v>
      </c>
    </row>
    <row r="34" spans="1:6" ht="18" customHeight="1" thickBot="1">
      <c r="A34" s="13"/>
      <c r="D34" s="14"/>
    </row>
    <row r="35" spans="1:6" ht="31" customHeight="1">
      <c r="A35" s="54" t="s">
        <v>156</v>
      </c>
      <c r="B35" s="22" t="s">
        <v>15</v>
      </c>
      <c r="C35" s="34" t="s">
        <v>43</v>
      </c>
      <c r="D35" s="11">
        <v>7</v>
      </c>
      <c r="E35" s="45"/>
      <c r="F35" s="3">
        <f t="shared" si="1"/>
        <v>0</v>
      </c>
    </row>
    <row r="36" spans="1:6" ht="31" customHeight="1">
      <c r="A36" s="49"/>
      <c r="B36" s="16" t="s">
        <v>16</v>
      </c>
      <c r="C36" s="21" t="s">
        <v>43</v>
      </c>
      <c r="D36" s="12">
        <v>11</v>
      </c>
      <c r="E36" s="46"/>
      <c r="F36" s="5">
        <f t="shared" si="1"/>
        <v>0</v>
      </c>
    </row>
    <row r="37" spans="1:6" ht="31" customHeight="1">
      <c r="A37" s="49"/>
      <c r="B37" s="16" t="s">
        <v>17</v>
      </c>
      <c r="C37" s="21" t="s">
        <v>230</v>
      </c>
      <c r="D37" s="12">
        <v>11.5</v>
      </c>
      <c r="E37" s="46"/>
      <c r="F37" s="5">
        <f t="shared" si="1"/>
        <v>0</v>
      </c>
    </row>
    <row r="38" spans="1:6" ht="31" customHeight="1">
      <c r="A38" s="49"/>
      <c r="B38" s="16" t="s">
        <v>18</v>
      </c>
      <c r="C38" s="21" t="s">
        <v>230</v>
      </c>
      <c r="D38" s="12">
        <v>12</v>
      </c>
      <c r="E38" s="46"/>
      <c r="F38" s="5">
        <f t="shared" si="1"/>
        <v>0</v>
      </c>
    </row>
    <row r="39" spans="1:6" s="6" customFormat="1" ht="31" customHeight="1" thickBot="1">
      <c r="A39" s="50" t="s">
        <v>14</v>
      </c>
      <c r="B39" s="51"/>
      <c r="C39" s="51"/>
      <c r="D39" s="52"/>
      <c r="E39" s="47">
        <f>SUM(E35:E38)</f>
        <v>0</v>
      </c>
      <c r="F39" s="25">
        <f>SUM(F35:F38)</f>
        <v>0</v>
      </c>
    </row>
    <row r="40" spans="1:6" ht="18" customHeight="1" thickBot="1">
      <c r="A40" s="13"/>
      <c r="D40" s="14"/>
    </row>
    <row r="41" spans="1:6" ht="31" customHeight="1">
      <c r="A41" s="54" t="s">
        <v>19</v>
      </c>
      <c r="B41" s="22" t="s">
        <v>20</v>
      </c>
      <c r="C41" s="34" t="s">
        <v>21</v>
      </c>
      <c r="D41" s="11">
        <v>7.5</v>
      </c>
      <c r="E41" s="45"/>
      <c r="F41" s="3">
        <f t="shared" si="1"/>
        <v>0</v>
      </c>
    </row>
    <row r="42" spans="1:6" ht="31" customHeight="1">
      <c r="A42" s="49"/>
      <c r="B42" s="16" t="s">
        <v>22</v>
      </c>
      <c r="C42" s="21" t="s">
        <v>23</v>
      </c>
      <c r="D42" s="12">
        <v>10.199999999999999</v>
      </c>
      <c r="E42" s="46"/>
      <c r="F42" s="5">
        <f t="shared" si="1"/>
        <v>0</v>
      </c>
    </row>
    <row r="43" spans="1:6" ht="31" customHeight="1">
      <c r="A43" s="49"/>
      <c r="B43" s="16" t="s">
        <v>181</v>
      </c>
      <c r="C43" s="21" t="s">
        <v>24</v>
      </c>
      <c r="D43" s="12">
        <v>9.3000000000000007</v>
      </c>
      <c r="E43" s="46"/>
      <c r="F43" s="5">
        <f t="shared" si="1"/>
        <v>0</v>
      </c>
    </row>
    <row r="44" spans="1:6" ht="31" customHeight="1">
      <c r="A44" s="49"/>
      <c r="B44" s="16" t="s">
        <v>25</v>
      </c>
      <c r="C44" s="21" t="s">
        <v>26</v>
      </c>
      <c r="D44" s="12">
        <v>16.75</v>
      </c>
      <c r="E44" s="46"/>
      <c r="F44" s="5">
        <f t="shared" si="1"/>
        <v>0</v>
      </c>
    </row>
    <row r="45" spans="1:6" ht="31" customHeight="1" thickBot="1">
      <c r="A45" s="50" t="s">
        <v>14</v>
      </c>
      <c r="B45" s="51"/>
      <c r="C45" s="51"/>
      <c r="D45" s="52"/>
      <c r="E45" s="47">
        <f>SUM(E41:E44)</f>
        <v>0</v>
      </c>
      <c r="F45" s="25">
        <f>SUM(F41:F44)</f>
        <v>0</v>
      </c>
    </row>
    <row r="46" spans="1:6" ht="18" customHeight="1" thickBot="1">
      <c r="A46" s="13"/>
      <c r="D46" s="14"/>
    </row>
    <row r="47" spans="1:6" ht="31" customHeight="1">
      <c r="A47" s="54" t="s">
        <v>27</v>
      </c>
      <c r="B47" s="22" t="s">
        <v>28</v>
      </c>
      <c r="C47" s="34" t="s">
        <v>119</v>
      </c>
      <c r="D47" s="11">
        <v>13.5</v>
      </c>
      <c r="E47" s="45"/>
      <c r="F47" s="3">
        <f>E47*D47</f>
        <v>0</v>
      </c>
    </row>
    <row r="48" spans="1:6" ht="31" customHeight="1">
      <c r="A48" s="49"/>
      <c r="B48" s="16" t="s">
        <v>173</v>
      </c>
      <c r="C48" s="21" t="s">
        <v>208</v>
      </c>
      <c r="D48" s="12">
        <v>14.3</v>
      </c>
      <c r="E48" s="46"/>
      <c r="F48" s="5">
        <f t="shared" si="1"/>
        <v>0</v>
      </c>
    </row>
    <row r="49" spans="1:6" ht="31" customHeight="1">
      <c r="A49" s="49"/>
      <c r="B49" s="16" t="s">
        <v>29</v>
      </c>
      <c r="C49" s="21" t="s">
        <v>120</v>
      </c>
      <c r="D49" s="12">
        <v>16.3</v>
      </c>
      <c r="E49" s="46"/>
      <c r="F49" s="5">
        <f t="shared" si="1"/>
        <v>0</v>
      </c>
    </row>
    <row r="50" spans="1:6" ht="31" customHeight="1">
      <c r="A50" s="49"/>
      <c r="B50" s="16" t="s">
        <v>174</v>
      </c>
      <c r="C50" s="21" t="s">
        <v>104</v>
      </c>
      <c r="D50" s="12">
        <v>14.2</v>
      </c>
      <c r="E50" s="46"/>
      <c r="F50" s="5">
        <f t="shared" si="1"/>
        <v>0</v>
      </c>
    </row>
    <row r="51" spans="1:6" ht="31" customHeight="1" thickBot="1">
      <c r="A51" s="50" t="s">
        <v>14</v>
      </c>
      <c r="B51" s="51"/>
      <c r="C51" s="51"/>
      <c r="D51" s="52"/>
      <c r="E51" s="47">
        <f>SUM(E47:E50)</f>
        <v>0</v>
      </c>
      <c r="F51" s="25">
        <f>SUM(F47:F50)</f>
        <v>0</v>
      </c>
    </row>
    <row r="52" spans="1:6" ht="13" customHeight="1" thickBot="1">
      <c r="A52" s="13"/>
      <c r="D52" s="14"/>
    </row>
    <row r="53" spans="1:6" ht="31" customHeight="1">
      <c r="A53" s="54" t="s">
        <v>30</v>
      </c>
      <c r="B53" s="22" t="s">
        <v>175</v>
      </c>
      <c r="C53" s="34" t="s">
        <v>91</v>
      </c>
      <c r="D53" s="11">
        <v>10.3</v>
      </c>
      <c r="E53" s="45"/>
      <c r="F53" s="3">
        <f t="shared" si="1"/>
        <v>0</v>
      </c>
    </row>
    <row r="54" spans="1:6" ht="31" customHeight="1">
      <c r="A54" s="49"/>
      <c r="B54" s="16" t="s">
        <v>176</v>
      </c>
      <c r="C54" s="21" t="s">
        <v>92</v>
      </c>
      <c r="D54" s="12">
        <v>10.5</v>
      </c>
      <c r="E54" s="46"/>
      <c r="F54" s="5">
        <f t="shared" si="1"/>
        <v>0</v>
      </c>
    </row>
    <row r="55" spans="1:6" ht="31" customHeight="1">
      <c r="A55" s="49"/>
      <c r="B55" s="16" t="s">
        <v>31</v>
      </c>
      <c r="C55" s="21" t="s">
        <v>91</v>
      </c>
      <c r="D55" s="12">
        <v>10.5</v>
      </c>
      <c r="E55" s="46"/>
      <c r="F55" s="5">
        <f t="shared" si="1"/>
        <v>0</v>
      </c>
    </row>
    <row r="56" spans="1:6" ht="31" customHeight="1">
      <c r="A56" s="49"/>
      <c r="B56" s="16" t="s">
        <v>177</v>
      </c>
      <c r="C56" s="21" t="s">
        <v>93</v>
      </c>
      <c r="D56" s="12">
        <v>9.5</v>
      </c>
      <c r="E56" s="46"/>
      <c r="F56" s="5">
        <f t="shared" si="1"/>
        <v>0</v>
      </c>
    </row>
    <row r="57" spans="1:6" ht="31" customHeight="1" thickBot="1">
      <c r="A57" s="50" t="s">
        <v>14</v>
      </c>
      <c r="B57" s="51"/>
      <c r="C57" s="51"/>
      <c r="D57" s="52"/>
      <c r="E57" s="47">
        <f>SUM(E53:E56)</f>
        <v>0</v>
      </c>
      <c r="F57" s="25">
        <f>SUM(F53:F56)</f>
        <v>0</v>
      </c>
    </row>
    <row r="58" spans="1:6" ht="13" customHeight="1" thickBot="1">
      <c r="A58" s="13"/>
      <c r="D58" s="14"/>
    </row>
    <row r="59" spans="1:6" ht="31" customHeight="1">
      <c r="A59" s="54" t="s">
        <v>123</v>
      </c>
      <c r="B59" s="22" t="s">
        <v>179</v>
      </c>
      <c r="C59" s="34" t="s">
        <v>104</v>
      </c>
      <c r="D59" s="11">
        <v>12.5</v>
      </c>
      <c r="E59" s="45"/>
      <c r="F59" s="3">
        <f t="shared" ref="F59:F62" si="2">E59*D59</f>
        <v>0</v>
      </c>
    </row>
    <row r="60" spans="1:6" ht="31" customHeight="1">
      <c r="A60" s="49"/>
      <c r="B60" s="16" t="s">
        <v>124</v>
      </c>
      <c r="C60" s="21" t="s">
        <v>227</v>
      </c>
      <c r="D60" s="12">
        <v>14.6</v>
      </c>
      <c r="E60" s="46"/>
      <c r="F60" s="5">
        <f t="shared" si="2"/>
        <v>0</v>
      </c>
    </row>
    <row r="61" spans="1:6" ht="31" customHeight="1">
      <c r="A61" s="49"/>
      <c r="B61" s="16" t="s">
        <v>125</v>
      </c>
      <c r="C61" s="21" t="s">
        <v>228</v>
      </c>
      <c r="D61" s="12">
        <v>9.9</v>
      </c>
      <c r="E61" s="46"/>
      <c r="F61" s="5">
        <f t="shared" si="2"/>
        <v>0</v>
      </c>
    </row>
    <row r="62" spans="1:6" ht="31" customHeight="1">
      <c r="A62" s="49"/>
      <c r="B62" s="16" t="s">
        <v>126</v>
      </c>
      <c r="C62" s="21" t="s">
        <v>229</v>
      </c>
      <c r="D62" s="12">
        <v>9.9</v>
      </c>
      <c r="E62" s="46"/>
      <c r="F62" s="5">
        <f t="shared" si="2"/>
        <v>0</v>
      </c>
    </row>
    <row r="63" spans="1:6" ht="31" customHeight="1" thickBot="1">
      <c r="A63" s="50" t="s">
        <v>14</v>
      </c>
      <c r="B63" s="51"/>
      <c r="C63" s="51"/>
      <c r="D63" s="52"/>
      <c r="E63" s="47">
        <f>SUM(E59:E62)</f>
        <v>0</v>
      </c>
      <c r="F63" s="25">
        <f>SUM(F59:F62)</f>
        <v>0</v>
      </c>
    </row>
    <row r="64" spans="1:6" ht="12" customHeight="1" thickBot="1">
      <c r="A64" s="13"/>
      <c r="D64" s="14"/>
    </row>
    <row r="65" spans="1:6" ht="31" customHeight="1">
      <c r="A65" s="54" t="s">
        <v>128</v>
      </c>
      <c r="B65" s="22" t="s">
        <v>129</v>
      </c>
      <c r="C65" s="34" t="s">
        <v>130</v>
      </c>
      <c r="D65" s="11">
        <v>13.8</v>
      </c>
      <c r="E65" s="45"/>
      <c r="F65" s="3">
        <f t="shared" ref="F65:F68" si="3">E65*D65</f>
        <v>0</v>
      </c>
    </row>
    <row r="66" spans="1:6" ht="31" customHeight="1">
      <c r="A66" s="49"/>
      <c r="B66" s="16" t="s">
        <v>131</v>
      </c>
      <c r="C66" s="21"/>
      <c r="D66" s="12">
        <v>12.5</v>
      </c>
      <c r="E66" s="46"/>
      <c r="F66" s="5">
        <f t="shared" si="3"/>
        <v>0</v>
      </c>
    </row>
    <row r="67" spans="1:6" ht="31" customHeight="1">
      <c r="A67" s="49"/>
      <c r="B67" s="16" t="s">
        <v>132</v>
      </c>
      <c r="C67" s="21"/>
      <c r="D67" s="12">
        <v>10.3</v>
      </c>
      <c r="E67" s="46"/>
      <c r="F67" s="5">
        <f t="shared" si="3"/>
        <v>0</v>
      </c>
    </row>
    <row r="68" spans="1:6" ht="31" customHeight="1">
      <c r="A68" s="49"/>
      <c r="B68" s="16" t="s">
        <v>133</v>
      </c>
      <c r="C68" s="21" t="s">
        <v>134</v>
      </c>
      <c r="D68" s="12">
        <v>13.8</v>
      </c>
      <c r="E68" s="46"/>
      <c r="F68" s="5">
        <f t="shared" si="3"/>
        <v>0</v>
      </c>
    </row>
    <row r="69" spans="1:6" ht="31" customHeight="1" thickBot="1">
      <c r="A69" s="50" t="s">
        <v>14</v>
      </c>
      <c r="B69" s="51"/>
      <c r="C69" s="51"/>
      <c r="D69" s="52"/>
      <c r="E69" s="47">
        <f>SUM(E65:E68)</f>
        <v>0</v>
      </c>
      <c r="F69" s="25">
        <f>SUM(F65:F68)</f>
        <v>0</v>
      </c>
    </row>
    <row r="70" spans="1:6" ht="13" customHeight="1" thickBot="1">
      <c r="A70" s="13"/>
      <c r="D70" s="14"/>
    </row>
    <row r="71" spans="1:6" ht="51" customHeight="1">
      <c r="A71" s="54" t="s">
        <v>135</v>
      </c>
      <c r="B71" s="22" t="s">
        <v>178</v>
      </c>
      <c r="C71" s="34" t="s">
        <v>136</v>
      </c>
      <c r="D71" s="11">
        <v>15.5</v>
      </c>
      <c r="E71" s="45"/>
      <c r="F71" s="3">
        <f t="shared" ref="F71:F73" si="4">E71*D71</f>
        <v>0</v>
      </c>
    </row>
    <row r="72" spans="1:6" ht="31" customHeight="1">
      <c r="A72" s="49"/>
      <c r="B72" s="16" t="s">
        <v>180</v>
      </c>
      <c r="C72" s="21" t="s">
        <v>137</v>
      </c>
      <c r="D72" s="12">
        <v>11.5</v>
      </c>
      <c r="E72" s="46"/>
      <c r="F72" s="5">
        <f t="shared" si="4"/>
        <v>0</v>
      </c>
    </row>
    <row r="73" spans="1:6" ht="31" customHeight="1">
      <c r="A73" s="49"/>
      <c r="B73" s="16" t="s">
        <v>182</v>
      </c>
      <c r="C73" s="21" t="s">
        <v>43</v>
      </c>
      <c r="D73" s="12">
        <v>8.9</v>
      </c>
      <c r="E73" s="46"/>
      <c r="F73" s="5">
        <f t="shared" si="4"/>
        <v>0</v>
      </c>
    </row>
    <row r="74" spans="1:6" ht="31" customHeight="1" thickBot="1">
      <c r="A74" s="50" t="s">
        <v>14</v>
      </c>
      <c r="B74" s="51"/>
      <c r="C74" s="51"/>
      <c r="D74" s="52"/>
      <c r="E74" s="47">
        <f>SUM(E71:E73)</f>
        <v>0</v>
      </c>
      <c r="F74" s="25">
        <f>SUM(F71:F73)</f>
        <v>0</v>
      </c>
    </row>
    <row r="75" spans="1:6" ht="12" customHeight="1" thickBot="1">
      <c r="A75" s="13"/>
      <c r="D75" s="14"/>
    </row>
    <row r="76" spans="1:6" ht="31" customHeight="1">
      <c r="A76" s="54" t="s">
        <v>32</v>
      </c>
      <c r="B76" s="22" t="s">
        <v>183</v>
      </c>
      <c r="C76" s="20" t="s">
        <v>155</v>
      </c>
      <c r="D76" s="11">
        <v>10.8</v>
      </c>
      <c r="E76" s="45"/>
      <c r="F76" s="3">
        <f t="shared" si="1"/>
        <v>0</v>
      </c>
    </row>
    <row r="77" spans="1:6" ht="31" customHeight="1">
      <c r="A77" s="49"/>
      <c r="B77" s="16" t="s">
        <v>33</v>
      </c>
      <c r="C77" s="21" t="s">
        <v>105</v>
      </c>
      <c r="D77" s="12">
        <v>9.3000000000000007</v>
      </c>
      <c r="E77" s="46"/>
      <c r="F77" s="5">
        <f t="shared" si="1"/>
        <v>0</v>
      </c>
    </row>
    <row r="78" spans="1:6" ht="31" customHeight="1">
      <c r="A78" s="49"/>
      <c r="B78" s="16" t="s">
        <v>184</v>
      </c>
      <c r="C78" s="21" t="s">
        <v>106</v>
      </c>
      <c r="D78" s="12">
        <v>10.9</v>
      </c>
      <c r="E78" s="46"/>
      <c r="F78" s="5">
        <f t="shared" si="1"/>
        <v>0</v>
      </c>
    </row>
    <row r="79" spans="1:6" ht="31" customHeight="1">
      <c r="A79" s="49"/>
      <c r="B79" s="16" t="s">
        <v>34</v>
      </c>
      <c r="C79" s="21" t="s">
        <v>107</v>
      </c>
      <c r="D79" s="12">
        <v>10.8</v>
      </c>
      <c r="E79" s="46"/>
      <c r="F79" s="5">
        <f t="shared" si="1"/>
        <v>0</v>
      </c>
    </row>
    <row r="80" spans="1:6" ht="31" customHeight="1" thickBot="1">
      <c r="A80" s="50" t="s">
        <v>14</v>
      </c>
      <c r="B80" s="51"/>
      <c r="C80" s="51"/>
      <c r="D80" s="52"/>
      <c r="E80" s="47">
        <f>SUM(E76:E79)</f>
        <v>0</v>
      </c>
      <c r="F80" s="25">
        <f>SUM(F76:F79)</f>
        <v>0</v>
      </c>
    </row>
    <row r="81" spans="1:9" ht="9" customHeight="1" thickBot="1">
      <c r="A81" s="13"/>
      <c r="D81" s="14"/>
    </row>
    <row r="82" spans="1:9" ht="34" customHeight="1">
      <c r="A82" s="54" t="s">
        <v>51</v>
      </c>
      <c r="B82" s="22" t="s">
        <v>188</v>
      </c>
      <c r="C82" s="34" t="s">
        <v>52</v>
      </c>
      <c r="D82" s="11">
        <v>10.9</v>
      </c>
      <c r="E82" s="45"/>
      <c r="F82" s="3">
        <f>E82*D82</f>
        <v>0</v>
      </c>
    </row>
    <row r="83" spans="1:9" ht="34" customHeight="1">
      <c r="A83" s="49"/>
      <c r="B83" s="16" t="s">
        <v>154</v>
      </c>
      <c r="C83" s="21"/>
      <c r="D83" s="12">
        <v>6.9</v>
      </c>
      <c r="E83" s="46"/>
      <c r="F83" s="5">
        <f>E83*D83</f>
        <v>0</v>
      </c>
    </row>
    <row r="84" spans="1:9" ht="34" customHeight="1">
      <c r="A84" s="49"/>
      <c r="B84" s="16" t="s">
        <v>53</v>
      </c>
      <c r="C84" s="21"/>
      <c r="D84" s="12">
        <v>6.9</v>
      </c>
      <c r="E84" s="46"/>
      <c r="F84" s="5">
        <f>E84*D84</f>
        <v>0</v>
      </c>
    </row>
    <row r="85" spans="1:9" ht="29" customHeight="1" thickBot="1">
      <c r="A85" s="50" t="s">
        <v>14</v>
      </c>
      <c r="B85" s="51"/>
      <c r="C85" s="51"/>
      <c r="D85" s="52"/>
      <c r="E85" s="47">
        <f>SUM(E82:E84)</f>
        <v>0</v>
      </c>
      <c r="F85" s="25">
        <f>SUM(F82:F84)</f>
        <v>0</v>
      </c>
    </row>
    <row r="86" spans="1:9" ht="13" customHeight="1" thickBot="1">
      <c r="A86" s="13"/>
      <c r="D86" s="14"/>
    </row>
    <row r="87" spans="1:9" ht="67" customHeight="1">
      <c r="A87" s="59" t="s">
        <v>35</v>
      </c>
      <c r="B87" s="16" t="s">
        <v>157</v>
      </c>
      <c r="C87" s="21" t="s">
        <v>158</v>
      </c>
      <c r="D87" s="12">
        <v>13</v>
      </c>
      <c r="E87" s="45"/>
      <c r="F87" s="5">
        <f t="shared" si="1"/>
        <v>0</v>
      </c>
    </row>
    <row r="88" spans="1:9" ht="31" customHeight="1">
      <c r="A88" s="60"/>
      <c r="B88" s="16" t="s">
        <v>6</v>
      </c>
      <c r="C88" s="21" t="s">
        <v>159</v>
      </c>
      <c r="D88" s="12">
        <v>12</v>
      </c>
      <c r="E88" s="46"/>
      <c r="F88" s="5">
        <f t="shared" si="1"/>
        <v>0</v>
      </c>
    </row>
    <row r="89" spans="1:9" ht="55" customHeight="1">
      <c r="A89" s="61"/>
      <c r="B89" s="16" t="s">
        <v>160</v>
      </c>
      <c r="C89" s="21" t="s">
        <v>161</v>
      </c>
      <c r="D89" s="12">
        <v>13</v>
      </c>
      <c r="E89" s="46"/>
      <c r="F89" s="5">
        <f t="shared" si="1"/>
        <v>0</v>
      </c>
    </row>
    <row r="90" spans="1:9" ht="31" customHeight="1" thickBot="1">
      <c r="A90" s="50" t="s">
        <v>14</v>
      </c>
      <c r="B90" s="51"/>
      <c r="C90" s="51"/>
      <c r="D90" s="52"/>
      <c r="E90" s="47">
        <f>SUM(E87:E89)</f>
        <v>0</v>
      </c>
      <c r="F90" s="5">
        <f>SUM(F87:F89)</f>
        <v>0</v>
      </c>
      <c r="I90" s="19"/>
    </row>
    <row r="91" spans="1:9" ht="16" customHeight="1" thickBot="1">
      <c r="A91" s="13"/>
      <c r="D91" s="14"/>
    </row>
    <row r="92" spans="1:9" ht="67" customHeight="1">
      <c r="A92" s="56" t="s">
        <v>36</v>
      </c>
      <c r="B92" s="22" t="s">
        <v>37</v>
      </c>
      <c r="C92" s="34" t="s">
        <v>108</v>
      </c>
      <c r="D92" s="11">
        <v>8</v>
      </c>
      <c r="E92" s="45"/>
      <c r="F92" s="3">
        <f t="shared" si="1"/>
        <v>0</v>
      </c>
    </row>
    <row r="93" spans="1:9" ht="55" customHeight="1">
      <c r="A93" s="57"/>
      <c r="B93" s="16" t="s">
        <v>38</v>
      </c>
      <c r="C93" s="21" t="s">
        <v>143</v>
      </c>
      <c r="D93" s="12">
        <v>8</v>
      </c>
      <c r="E93" s="46"/>
      <c r="F93" s="5">
        <f t="shared" si="1"/>
        <v>0</v>
      </c>
    </row>
    <row r="94" spans="1:9" ht="56" customHeight="1">
      <c r="A94" s="58"/>
      <c r="B94" s="16" t="s">
        <v>39</v>
      </c>
      <c r="C94" s="21" t="s">
        <v>144</v>
      </c>
      <c r="D94" s="12">
        <v>12</v>
      </c>
      <c r="E94" s="46"/>
      <c r="F94" s="5">
        <f t="shared" si="1"/>
        <v>0</v>
      </c>
    </row>
    <row r="95" spans="1:9" ht="31" customHeight="1" thickBot="1">
      <c r="A95" s="50" t="s">
        <v>14</v>
      </c>
      <c r="B95" s="51"/>
      <c r="C95" s="51"/>
      <c r="D95" s="52"/>
      <c r="E95" s="47">
        <f>SUM(E92:E94)</f>
        <v>0</v>
      </c>
      <c r="F95" s="25">
        <f>SUM(F92:F94)</f>
        <v>0</v>
      </c>
    </row>
    <row r="96" spans="1:9" ht="16" customHeight="1" thickBot="1">
      <c r="A96" s="13"/>
      <c r="D96" s="14"/>
    </row>
    <row r="97" spans="1:14" ht="56" customHeight="1">
      <c r="A97" s="54" t="s">
        <v>40</v>
      </c>
      <c r="B97" s="22" t="s">
        <v>41</v>
      </c>
      <c r="C97" s="34" t="s">
        <v>42</v>
      </c>
      <c r="D97" s="11">
        <v>9</v>
      </c>
      <c r="E97" s="45"/>
      <c r="F97" s="3">
        <f t="shared" si="1"/>
        <v>0</v>
      </c>
    </row>
    <row r="98" spans="1:14" ht="31" customHeight="1">
      <c r="A98" s="49"/>
      <c r="B98" s="16" t="s">
        <v>185</v>
      </c>
      <c r="C98" s="21" t="s">
        <v>43</v>
      </c>
      <c r="D98" s="12">
        <v>16.3</v>
      </c>
      <c r="E98" s="46"/>
      <c r="F98" s="5">
        <f t="shared" si="1"/>
        <v>0</v>
      </c>
    </row>
    <row r="99" spans="1:14" ht="31" customHeight="1">
      <c r="A99" s="49"/>
      <c r="B99" s="16" t="s">
        <v>186</v>
      </c>
      <c r="C99" s="21" t="s">
        <v>43</v>
      </c>
      <c r="D99" s="12">
        <v>8.9</v>
      </c>
      <c r="E99" s="46"/>
      <c r="F99" s="5">
        <f t="shared" si="1"/>
        <v>0</v>
      </c>
    </row>
    <row r="100" spans="1:14" ht="31" customHeight="1">
      <c r="A100" s="49"/>
      <c r="B100" s="16" t="s">
        <v>187</v>
      </c>
      <c r="C100" s="21" t="s">
        <v>44</v>
      </c>
      <c r="D100" s="12">
        <v>17.8</v>
      </c>
      <c r="E100" s="46"/>
      <c r="F100" s="5">
        <f t="shared" si="1"/>
        <v>0</v>
      </c>
    </row>
    <row r="101" spans="1:14" ht="31" customHeight="1" thickBot="1">
      <c r="A101" s="50" t="s">
        <v>14</v>
      </c>
      <c r="B101" s="51"/>
      <c r="C101" s="51"/>
      <c r="D101" s="52"/>
      <c r="E101" s="47">
        <f>SUM(E97:E100)</f>
        <v>0</v>
      </c>
      <c r="F101" s="25">
        <f>SUM(F97:F100)</f>
        <v>0</v>
      </c>
    </row>
    <row r="102" spans="1:14" ht="17" thickBot="1"/>
    <row r="103" spans="1:14" ht="31" customHeight="1">
      <c r="A103" s="48" t="s">
        <v>240</v>
      </c>
      <c r="B103" s="22" t="s">
        <v>232</v>
      </c>
      <c r="C103" s="34" t="s">
        <v>236</v>
      </c>
      <c r="D103" s="11">
        <v>9</v>
      </c>
      <c r="E103" s="45"/>
      <c r="F103" s="3">
        <f t="shared" ref="F103:F106" si="5">E103*D103</f>
        <v>0</v>
      </c>
    </row>
    <row r="104" spans="1:14" ht="31" customHeight="1">
      <c r="A104" s="49"/>
      <c r="B104" s="16" t="s">
        <v>233</v>
      </c>
      <c r="C104" s="21" t="s">
        <v>238</v>
      </c>
      <c r="D104" s="12">
        <v>10.5</v>
      </c>
      <c r="E104" s="46"/>
      <c r="F104" s="5">
        <f t="shared" si="5"/>
        <v>0</v>
      </c>
    </row>
    <row r="105" spans="1:14" ht="31" customHeight="1">
      <c r="A105" s="49"/>
      <c r="B105" s="16" t="s">
        <v>234</v>
      </c>
      <c r="C105" s="21" t="s">
        <v>237</v>
      </c>
      <c r="D105" s="12">
        <v>10.5</v>
      </c>
      <c r="E105" s="46"/>
      <c r="F105" s="5">
        <f t="shared" si="5"/>
        <v>0</v>
      </c>
    </row>
    <row r="106" spans="1:14" ht="31" customHeight="1">
      <c r="A106" s="49"/>
      <c r="B106" s="16" t="s">
        <v>235</v>
      </c>
      <c r="C106" s="21" t="s">
        <v>239</v>
      </c>
      <c r="D106" s="12">
        <v>10.5</v>
      </c>
      <c r="E106" s="46"/>
      <c r="F106" s="5">
        <f t="shared" si="5"/>
        <v>0</v>
      </c>
    </row>
    <row r="107" spans="1:14" ht="31" customHeight="1" thickBot="1">
      <c r="A107" s="50" t="s">
        <v>14</v>
      </c>
      <c r="B107" s="51"/>
      <c r="C107" s="51"/>
      <c r="D107" s="52"/>
      <c r="E107" s="47">
        <f>SUM(E103:E106)</f>
        <v>0</v>
      </c>
      <c r="F107" s="25">
        <f>SUM(F103:F106)</f>
        <v>0</v>
      </c>
    </row>
    <row r="108" spans="1:14" ht="16" customHeight="1" thickBot="1">
      <c r="A108" s="13"/>
      <c r="D108" s="14"/>
    </row>
    <row r="109" spans="1:14" ht="52" customHeight="1">
      <c r="A109" s="54" t="s">
        <v>45</v>
      </c>
      <c r="B109" s="22" t="s">
        <v>46</v>
      </c>
      <c r="C109" s="34" t="s">
        <v>145</v>
      </c>
      <c r="D109" s="11">
        <v>5.3</v>
      </c>
      <c r="E109" s="45"/>
      <c r="F109" s="3">
        <f t="shared" si="1"/>
        <v>0</v>
      </c>
    </row>
    <row r="110" spans="1:14" ht="33" customHeight="1">
      <c r="A110" s="49"/>
      <c r="B110" s="16" t="s">
        <v>28</v>
      </c>
      <c r="C110" s="21" t="s">
        <v>102</v>
      </c>
      <c r="D110" s="12">
        <v>9.4</v>
      </c>
      <c r="E110" s="46"/>
      <c r="F110" s="5">
        <f t="shared" si="1"/>
        <v>0</v>
      </c>
    </row>
    <row r="111" spans="1:14" ht="33" customHeight="1">
      <c r="A111" s="49"/>
      <c r="B111" s="16" t="s">
        <v>47</v>
      </c>
      <c r="C111" s="21" t="s">
        <v>48</v>
      </c>
      <c r="D111" s="12">
        <v>6.8</v>
      </c>
      <c r="E111" s="46"/>
      <c r="F111" s="5">
        <f t="shared" si="1"/>
        <v>0</v>
      </c>
      <c r="N111" s="7"/>
    </row>
    <row r="112" spans="1:14" ht="33" customHeight="1">
      <c r="A112" s="49"/>
      <c r="B112" s="16" t="s">
        <v>49</v>
      </c>
      <c r="C112" s="21" t="s">
        <v>50</v>
      </c>
      <c r="D112" s="12">
        <v>9.6</v>
      </c>
      <c r="E112" s="46"/>
      <c r="F112" s="5">
        <f t="shared" si="1"/>
        <v>0</v>
      </c>
    </row>
    <row r="113" spans="1:14" ht="31" customHeight="1" thickBot="1">
      <c r="A113" s="50" t="s">
        <v>14</v>
      </c>
      <c r="B113" s="51"/>
      <c r="C113" s="51"/>
      <c r="D113" s="52"/>
      <c r="E113" s="47">
        <f>SUM(E109:E112)</f>
        <v>0</v>
      </c>
      <c r="F113" s="25">
        <f>SUM(F109:F112)</f>
        <v>0</v>
      </c>
    </row>
    <row r="114" spans="1:14" ht="16" customHeight="1" thickBot="1">
      <c r="A114" s="13"/>
      <c r="D114" s="14"/>
    </row>
    <row r="115" spans="1:14" ht="31" customHeight="1">
      <c r="A115" s="54" t="s">
        <v>115</v>
      </c>
      <c r="B115" s="22" t="s">
        <v>94</v>
      </c>
      <c r="C115" s="34" t="s">
        <v>88</v>
      </c>
      <c r="D115" s="11">
        <v>10.9</v>
      </c>
      <c r="E115" s="45"/>
      <c r="F115" s="3">
        <f t="shared" ref="F115:F118" si="6">E115*D115</f>
        <v>0</v>
      </c>
    </row>
    <row r="116" spans="1:14" ht="31" customHeight="1">
      <c r="A116" s="49"/>
      <c r="B116" s="16" t="s">
        <v>95</v>
      </c>
      <c r="C116" s="21" t="s">
        <v>104</v>
      </c>
      <c r="D116" s="12">
        <v>13.9</v>
      </c>
      <c r="E116" s="46"/>
      <c r="F116" s="5">
        <f t="shared" si="6"/>
        <v>0</v>
      </c>
    </row>
    <row r="117" spans="1:14" ht="31" customHeight="1">
      <c r="A117" s="49"/>
      <c r="B117" s="16" t="s">
        <v>96</v>
      </c>
      <c r="C117" s="21" t="s">
        <v>88</v>
      </c>
      <c r="D117" s="12">
        <v>12.4</v>
      </c>
      <c r="E117" s="46"/>
      <c r="F117" s="5">
        <f t="shared" si="6"/>
        <v>0</v>
      </c>
    </row>
    <row r="118" spans="1:14" ht="31" customHeight="1">
      <c r="A118" s="49"/>
      <c r="B118" s="16" t="s">
        <v>97</v>
      </c>
      <c r="C118" s="21" t="s">
        <v>116</v>
      </c>
      <c r="D118" s="12">
        <v>14.5</v>
      </c>
      <c r="E118" s="46"/>
      <c r="F118" s="5">
        <f t="shared" si="6"/>
        <v>0</v>
      </c>
    </row>
    <row r="119" spans="1:14" ht="31" customHeight="1" thickBot="1">
      <c r="A119" s="50" t="s">
        <v>14</v>
      </c>
      <c r="B119" s="51"/>
      <c r="C119" s="51"/>
      <c r="D119" s="52"/>
      <c r="E119" s="47">
        <f>SUM(E115:E118)</f>
        <v>0</v>
      </c>
      <c r="F119" s="25">
        <f>SUM(F115:F118)</f>
        <v>0</v>
      </c>
    </row>
    <row r="120" spans="1:14" ht="16" customHeight="1" thickBot="1">
      <c r="A120" s="13"/>
      <c r="D120" s="14"/>
    </row>
    <row r="121" spans="1:14" ht="31" customHeight="1">
      <c r="A121" s="54" t="s">
        <v>54</v>
      </c>
      <c r="B121" s="22" t="s">
        <v>55</v>
      </c>
      <c r="C121" s="34" t="s">
        <v>146</v>
      </c>
      <c r="D121" s="11">
        <v>13.2</v>
      </c>
      <c r="E121" s="45"/>
      <c r="F121" s="3">
        <f t="shared" ref="F121:F182" si="7">E121*D121</f>
        <v>0</v>
      </c>
      <c r="N121" s="7"/>
    </row>
    <row r="122" spans="1:14" ht="31" customHeight="1">
      <c r="A122" s="49"/>
      <c r="B122" s="16" t="s">
        <v>84</v>
      </c>
      <c r="C122" s="21" t="s">
        <v>104</v>
      </c>
      <c r="D122" s="12">
        <v>13.3</v>
      </c>
      <c r="E122" s="46"/>
      <c r="F122" s="5">
        <f t="shared" si="7"/>
        <v>0</v>
      </c>
    </row>
    <row r="123" spans="1:14" ht="31" customHeight="1">
      <c r="A123" s="49"/>
      <c r="B123" s="16" t="s">
        <v>189</v>
      </c>
      <c r="C123" s="21" t="s">
        <v>56</v>
      </c>
      <c r="D123" s="12">
        <v>15.8</v>
      </c>
      <c r="E123" s="46"/>
      <c r="F123" s="5">
        <f t="shared" si="7"/>
        <v>0</v>
      </c>
    </row>
    <row r="124" spans="1:14" ht="31" customHeight="1">
      <c r="A124" s="49"/>
      <c r="B124" s="16" t="s">
        <v>190</v>
      </c>
      <c r="C124" s="21" t="s">
        <v>109</v>
      </c>
      <c r="D124" s="12">
        <v>26</v>
      </c>
      <c r="E124" s="46"/>
      <c r="F124" s="5">
        <f t="shared" si="7"/>
        <v>0</v>
      </c>
    </row>
    <row r="125" spans="1:14" ht="31" customHeight="1" thickBot="1">
      <c r="A125" s="50" t="s">
        <v>14</v>
      </c>
      <c r="B125" s="51"/>
      <c r="C125" s="51"/>
      <c r="D125" s="52"/>
      <c r="E125" s="47">
        <f>SUM(E121:E124)</f>
        <v>0</v>
      </c>
      <c r="F125" s="25">
        <f>SUM(F121:F124)</f>
        <v>0</v>
      </c>
    </row>
    <row r="126" spans="1:14" ht="16" customHeight="1" thickBot="1">
      <c r="A126" s="13"/>
      <c r="D126" s="14"/>
    </row>
    <row r="127" spans="1:14" ht="30" customHeight="1">
      <c r="A127" s="54" t="s">
        <v>204</v>
      </c>
      <c r="B127" s="22" t="s">
        <v>4</v>
      </c>
      <c r="C127" s="34" t="s">
        <v>224</v>
      </c>
      <c r="D127" s="11">
        <v>9</v>
      </c>
      <c r="E127" s="45"/>
      <c r="F127" s="3">
        <f t="shared" ref="F127:F130" si="8">E127*D127</f>
        <v>0</v>
      </c>
    </row>
    <row r="128" spans="1:14" ht="30" customHeight="1">
      <c r="A128" s="49"/>
      <c r="B128" s="16" t="s">
        <v>205</v>
      </c>
      <c r="C128" s="21" t="s">
        <v>225</v>
      </c>
      <c r="D128" s="12">
        <v>7.3</v>
      </c>
      <c r="E128" s="46"/>
      <c r="F128" s="5">
        <f t="shared" si="8"/>
        <v>0</v>
      </c>
    </row>
    <row r="129" spans="1:6" ht="30" customHeight="1">
      <c r="A129" s="49"/>
      <c r="B129" s="16" t="s">
        <v>206</v>
      </c>
      <c r="C129" s="21" t="s">
        <v>226</v>
      </c>
      <c r="D129" s="12">
        <v>8.3000000000000007</v>
      </c>
      <c r="E129" s="46"/>
      <c r="F129" s="5">
        <f t="shared" si="8"/>
        <v>0</v>
      </c>
    </row>
    <row r="130" spans="1:6" ht="30" customHeight="1">
      <c r="A130" s="49"/>
      <c r="B130" s="16" t="s">
        <v>85</v>
      </c>
      <c r="C130" s="21" t="s">
        <v>43</v>
      </c>
      <c r="D130" s="12">
        <v>9</v>
      </c>
      <c r="E130" s="46"/>
      <c r="F130" s="5">
        <f t="shared" si="8"/>
        <v>0</v>
      </c>
    </row>
    <row r="131" spans="1:6" ht="30" customHeight="1" thickBot="1">
      <c r="A131" s="50" t="s">
        <v>14</v>
      </c>
      <c r="B131" s="51"/>
      <c r="C131" s="51"/>
      <c r="D131" s="52"/>
      <c r="E131" s="47">
        <f>SUM(E127:E130)</f>
        <v>0</v>
      </c>
      <c r="F131" s="25">
        <f>SUM(F127:F130)</f>
        <v>0</v>
      </c>
    </row>
    <row r="132" spans="1:6" ht="18" customHeight="1" thickBot="1">
      <c r="A132" s="13"/>
      <c r="D132" s="14"/>
    </row>
    <row r="133" spans="1:6" ht="31" customHeight="1">
      <c r="A133" s="54" t="s">
        <v>57</v>
      </c>
      <c r="B133" s="22" t="s">
        <v>58</v>
      </c>
      <c r="C133" s="34" t="s">
        <v>110</v>
      </c>
      <c r="D133" s="11">
        <v>10.5</v>
      </c>
      <c r="E133" s="45"/>
      <c r="F133" s="3">
        <f t="shared" si="7"/>
        <v>0</v>
      </c>
    </row>
    <row r="134" spans="1:6" ht="31" customHeight="1">
      <c r="A134" s="49"/>
      <c r="B134" s="16" t="s">
        <v>59</v>
      </c>
      <c r="C134" s="21" t="s">
        <v>147</v>
      </c>
      <c r="D134" s="12">
        <v>13</v>
      </c>
      <c r="E134" s="46"/>
      <c r="F134" s="5">
        <f t="shared" si="7"/>
        <v>0</v>
      </c>
    </row>
    <row r="135" spans="1:6" ht="31" customHeight="1">
      <c r="A135" s="49"/>
      <c r="B135" s="16" t="s">
        <v>60</v>
      </c>
      <c r="C135" s="21" t="s">
        <v>111</v>
      </c>
      <c r="D135" s="12">
        <v>11.5</v>
      </c>
      <c r="E135" s="46"/>
      <c r="F135" s="5">
        <f t="shared" si="7"/>
        <v>0</v>
      </c>
    </row>
    <row r="136" spans="1:6" ht="31" customHeight="1">
      <c r="A136" s="49"/>
      <c r="B136" s="16" t="s">
        <v>191</v>
      </c>
      <c r="C136" s="21" t="s">
        <v>112</v>
      </c>
      <c r="D136" s="12">
        <v>11.5</v>
      </c>
      <c r="E136" s="46"/>
      <c r="F136" s="5">
        <f t="shared" si="7"/>
        <v>0</v>
      </c>
    </row>
    <row r="137" spans="1:6" ht="31" customHeight="1" thickBot="1">
      <c r="A137" s="50" t="s">
        <v>14</v>
      </c>
      <c r="B137" s="51"/>
      <c r="C137" s="51"/>
      <c r="D137" s="52"/>
      <c r="E137" s="47">
        <f>SUM(E133:E136)</f>
        <v>0</v>
      </c>
      <c r="F137" s="25">
        <f>SUM(F133:F136)</f>
        <v>0</v>
      </c>
    </row>
    <row r="138" spans="1:6" ht="19" customHeight="1" thickBot="1">
      <c r="A138" s="13"/>
      <c r="D138" s="14"/>
    </row>
    <row r="139" spans="1:6" ht="31" customHeight="1">
      <c r="A139" s="54" t="s">
        <v>61</v>
      </c>
      <c r="B139" s="22" t="s">
        <v>62</v>
      </c>
      <c r="C139" s="34" t="s">
        <v>166</v>
      </c>
      <c r="D139" s="11">
        <v>21.5</v>
      </c>
      <c r="E139" s="45"/>
      <c r="F139" s="3">
        <f t="shared" si="7"/>
        <v>0</v>
      </c>
    </row>
    <row r="140" spans="1:6" ht="31" customHeight="1">
      <c r="A140" s="49"/>
      <c r="B140" s="16" t="s">
        <v>63</v>
      </c>
      <c r="C140" s="21" t="s">
        <v>91</v>
      </c>
      <c r="D140" s="12">
        <v>16.899999999999999</v>
      </c>
      <c r="E140" s="46"/>
      <c r="F140" s="5">
        <f t="shared" si="7"/>
        <v>0</v>
      </c>
    </row>
    <row r="141" spans="1:6" ht="31" customHeight="1">
      <c r="A141" s="49"/>
      <c r="B141" s="16" t="s">
        <v>64</v>
      </c>
      <c r="C141" s="21" t="s">
        <v>167</v>
      </c>
      <c r="D141" s="12">
        <v>21.5</v>
      </c>
      <c r="E141" s="46"/>
      <c r="F141" s="5">
        <f t="shared" si="7"/>
        <v>0</v>
      </c>
    </row>
    <row r="142" spans="1:6" ht="31" customHeight="1">
      <c r="A142" s="49"/>
      <c r="B142" s="16" t="s">
        <v>192</v>
      </c>
      <c r="C142" s="21" t="s">
        <v>168</v>
      </c>
      <c r="D142" s="12">
        <v>14.5</v>
      </c>
      <c r="E142" s="46"/>
      <c r="F142" s="5">
        <f t="shared" si="7"/>
        <v>0</v>
      </c>
    </row>
    <row r="143" spans="1:6" ht="31" customHeight="1" thickBot="1">
      <c r="A143" s="50" t="s">
        <v>14</v>
      </c>
      <c r="B143" s="51"/>
      <c r="C143" s="51"/>
      <c r="D143" s="52"/>
      <c r="E143" s="47">
        <f>SUM(E139:E142)</f>
        <v>0</v>
      </c>
      <c r="F143" s="25">
        <f>SUM(F139:F142)</f>
        <v>0</v>
      </c>
    </row>
    <row r="144" spans="1:6" ht="19" customHeight="1" thickBot="1">
      <c r="A144" s="13"/>
      <c r="D144" s="14"/>
    </row>
    <row r="145" spans="1:14" ht="31" customHeight="1">
      <c r="A145" s="54" t="s">
        <v>65</v>
      </c>
      <c r="B145" s="22" t="s">
        <v>194</v>
      </c>
      <c r="C145" s="34" t="s">
        <v>113</v>
      </c>
      <c r="D145" s="11">
        <v>9</v>
      </c>
      <c r="E145" s="45"/>
      <c r="F145" s="3">
        <f t="shared" si="7"/>
        <v>0</v>
      </c>
      <c r="N145" s="8"/>
    </row>
    <row r="146" spans="1:14" ht="31" customHeight="1">
      <c r="A146" s="49"/>
      <c r="B146" s="16" t="s">
        <v>193</v>
      </c>
      <c r="C146" s="21" t="s">
        <v>43</v>
      </c>
      <c r="D146" s="12">
        <v>9</v>
      </c>
      <c r="E146" s="46"/>
      <c r="F146" s="5">
        <f t="shared" si="7"/>
        <v>0</v>
      </c>
    </row>
    <row r="147" spans="1:14" ht="31" customHeight="1">
      <c r="A147" s="49"/>
      <c r="B147" s="16" t="s">
        <v>66</v>
      </c>
      <c r="C147" s="21" t="s">
        <v>43</v>
      </c>
      <c r="D147" s="12">
        <v>11</v>
      </c>
      <c r="E147" s="46"/>
      <c r="F147" s="5">
        <f t="shared" si="7"/>
        <v>0</v>
      </c>
    </row>
    <row r="148" spans="1:14" ht="31" customHeight="1">
      <c r="A148" s="49"/>
      <c r="B148" s="16" t="s">
        <v>195</v>
      </c>
      <c r="C148" s="21" t="s">
        <v>43</v>
      </c>
      <c r="D148" s="12">
        <v>11.5</v>
      </c>
      <c r="E148" s="46"/>
      <c r="F148" s="5">
        <f t="shared" si="7"/>
        <v>0</v>
      </c>
    </row>
    <row r="149" spans="1:14" ht="31" customHeight="1" thickBot="1">
      <c r="A149" s="50" t="s">
        <v>14</v>
      </c>
      <c r="B149" s="51"/>
      <c r="C149" s="51"/>
      <c r="D149" s="52"/>
      <c r="E149" s="47">
        <f>SUM(E145:E148)</f>
        <v>0</v>
      </c>
      <c r="F149" s="25">
        <f>SUM(F145:F148)</f>
        <v>0</v>
      </c>
    </row>
    <row r="150" spans="1:14" ht="19" customHeight="1" thickBot="1">
      <c r="A150" s="13"/>
      <c r="D150" s="14"/>
    </row>
    <row r="151" spans="1:14" ht="31" customHeight="1">
      <c r="A151" s="54" t="s">
        <v>67</v>
      </c>
      <c r="B151" s="22" t="s">
        <v>68</v>
      </c>
      <c r="C151" s="34" t="s">
        <v>162</v>
      </c>
      <c r="D151" s="11">
        <v>7.2</v>
      </c>
      <c r="E151" s="45"/>
      <c r="F151" s="3">
        <f t="shared" si="7"/>
        <v>0</v>
      </c>
    </row>
    <row r="152" spans="1:14" ht="31" customHeight="1">
      <c r="A152" s="49"/>
      <c r="B152" s="16" t="s">
        <v>69</v>
      </c>
      <c r="C152" s="21" t="s">
        <v>163</v>
      </c>
      <c r="D152" s="12">
        <v>11.5</v>
      </c>
      <c r="E152" s="46"/>
      <c r="F152" s="5">
        <f t="shared" si="7"/>
        <v>0</v>
      </c>
    </row>
    <row r="153" spans="1:14" ht="31" customHeight="1">
      <c r="A153" s="49"/>
      <c r="B153" s="16" t="s">
        <v>70</v>
      </c>
      <c r="C153" s="21" t="s">
        <v>164</v>
      </c>
      <c r="D153" s="12">
        <v>11</v>
      </c>
      <c r="E153" s="46"/>
      <c r="F153" s="5">
        <f t="shared" si="7"/>
        <v>0</v>
      </c>
    </row>
    <row r="154" spans="1:14" ht="31" customHeight="1">
      <c r="A154" s="49"/>
      <c r="B154" s="16" t="s">
        <v>71</v>
      </c>
      <c r="C154" s="21" t="s">
        <v>165</v>
      </c>
      <c r="D154" s="12">
        <v>12</v>
      </c>
      <c r="E154" s="46"/>
      <c r="F154" s="5">
        <f t="shared" si="7"/>
        <v>0</v>
      </c>
    </row>
    <row r="155" spans="1:14" ht="31" customHeight="1" thickBot="1">
      <c r="A155" s="50" t="s">
        <v>14</v>
      </c>
      <c r="B155" s="51"/>
      <c r="C155" s="51"/>
      <c r="D155" s="52"/>
      <c r="E155" s="47">
        <f>SUM(E151:E154)</f>
        <v>0</v>
      </c>
      <c r="F155" s="25">
        <f>SUM(F151:F154)</f>
        <v>0</v>
      </c>
    </row>
    <row r="156" spans="1:14" ht="18" customHeight="1" thickBot="1">
      <c r="A156" s="13"/>
      <c r="D156" s="14"/>
    </row>
    <row r="157" spans="1:14" ht="67" customHeight="1">
      <c r="A157" s="56" t="s">
        <v>150</v>
      </c>
      <c r="B157" s="22" t="s">
        <v>196</v>
      </c>
      <c r="C157" s="34" t="s">
        <v>149</v>
      </c>
      <c r="D157" s="11">
        <v>7.1</v>
      </c>
      <c r="E157" s="45"/>
      <c r="F157" s="3">
        <f t="shared" si="7"/>
        <v>0</v>
      </c>
    </row>
    <row r="158" spans="1:14" ht="67" customHeight="1">
      <c r="A158" s="57"/>
      <c r="B158" s="16" t="s">
        <v>197</v>
      </c>
      <c r="C158" s="21" t="s">
        <v>148</v>
      </c>
      <c r="D158" s="12">
        <v>9.9</v>
      </c>
      <c r="E158" s="46"/>
      <c r="F158" s="5">
        <f t="shared" si="7"/>
        <v>0</v>
      </c>
    </row>
    <row r="159" spans="1:14" ht="67" customHeight="1">
      <c r="A159" s="58"/>
      <c r="B159" s="16" t="s">
        <v>72</v>
      </c>
      <c r="C159" s="21" t="s">
        <v>114</v>
      </c>
      <c r="D159" s="12">
        <v>7.8</v>
      </c>
      <c r="E159" s="46"/>
      <c r="F159" s="5">
        <f t="shared" si="7"/>
        <v>0</v>
      </c>
    </row>
    <row r="160" spans="1:14" ht="31" customHeight="1" thickBot="1">
      <c r="A160" s="50" t="s">
        <v>14</v>
      </c>
      <c r="B160" s="51"/>
      <c r="C160" s="51"/>
      <c r="D160" s="52"/>
      <c r="E160" s="47">
        <f>SUM(E157:E159)</f>
        <v>0</v>
      </c>
      <c r="F160" s="25">
        <f>SUM(F157:F159)</f>
        <v>0</v>
      </c>
    </row>
    <row r="161" spans="1:6" ht="22" customHeight="1" thickBot="1"/>
    <row r="162" spans="1:6" ht="31" customHeight="1">
      <c r="A162" s="48" t="s">
        <v>216</v>
      </c>
      <c r="B162" s="22" t="s">
        <v>211</v>
      </c>
      <c r="C162" s="34" t="s">
        <v>114</v>
      </c>
      <c r="D162" s="11">
        <v>15</v>
      </c>
      <c r="E162" s="45"/>
      <c r="F162" s="3">
        <f>E162*D162</f>
        <v>0</v>
      </c>
    </row>
    <row r="163" spans="1:6" ht="31" customHeight="1">
      <c r="A163" s="49"/>
      <c r="B163" s="16" t="s">
        <v>212</v>
      </c>
      <c r="C163" s="21" t="s">
        <v>214</v>
      </c>
      <c r="D163" s="12">
        <v>19</v>
      </c>
      <c r="E163" s="46"/>
      <c r="F163" s="5">
        <f>E163*D163</f>
        <v>0</v>
      </c>
    </row>
    <row r="164" spans="1:6" ht="31" customHeight="1">
      <c r="A164" s="49"/>
      <c r="B164" s="16" t="s">
        <v>213</v>
      </c>
      <c r="C164" s="21" t="s">
        <v>215</v>
      </c>
      <c r="D164" s="12">
        <v>13</v>
      </c>
      <c r="E164" s="46"/>
      <c r="F164" s="5">
        <f>E164*D164</f>
        <v>0</v>
      </c>
    </row>
    <row r="165" spans="1:6" ht="31" customHeight="1">
      <c r="A165" s="49"/>
      <c r="B165" s="16" t="s">
        <v>191</v>
      </c>
      <c r="C165" s="21" t="s">
        <v>231</v>
      </c>
      <c r="D165" s="12">
        <v>15</v>
      </c>
      <c r="E165" s="46"/>
      <c r="F165" s="5">
        <f>E165*D165</f>
        <v>0</v>
      </c>
    </row>
    <row r="166" spans="1:6" ht="31" customHeight="1" thickBot="1">
      <c r="A166" s="50" t="s">
        <v>14</v>
      </c>
      <c r="B166" s="51"/>
      <c r="C166" s="51"/>
      <c r="D166" s="52"/>
      <c r="E166" s="47">
        <f>SUM(E162:E165)</f>
        <v>0</v>
      </c>
      <c r="F166" s="25">
        <f>SUM(F162:F165)</f>
        <v>0</v>
      </c>
    </row>
    <row r="167" spans="1:6" ht="18" customHeight="1" thickBot="1">
      <c r="A167" s="13"/>
      <c r="D167" s="14"/>
    </row>
    <row r="168" spans="1:6" ht="31" customHeight="1">
      <c r="A168" s="54" t="s">
        <v>73</v>
      </c>
      <c r="B168" s="22" t="s">
        <v>74</v>
      </c>
      <c r="C168" s="34" t="s">
        <v>43</v>
      </c>
      <c r="D168" s="11">
        <v>15</v>
      </c>
      <c r="E168" s="45"/>
      <c r="F168" s="3">
        <f t="shared" si="7"/>
        <v>0</v>
      </c>
    </row>
    <row r="169" spans="1:6" ht="31" customHeight="1">
      <c r="A169" s="49"/>
      <c r="B169" s="16" t="s">
        <v>75</v>
      </c>
      <c r="C169" s="21" t="s">
        <v>76</v>
      </c>
      <c r="D169" s="12">
        <v>19</v>
      </c>
      <c r="E169" s="46"/>
      <c r="F169" s="5">
        <f t="shared" si="7"/>
        <v>0</v>
      </c>
    </row>
    <row r="170" spans="1:6" ht="31" customHeight="1">
      <c r="A170" s="49"/>
      <c r="B170" s="16" t="s">
        <v>198</v>
      </c>
      <c r="C170" s="21" t="s">
        <v>77</v>
      </c>
      <c r="D170" s="12">
        <v>25</v>
      </c>
      <c r="E170" s="46"/>
      <c r="F170" s="5">
        <f t="shared" si="7"/>
        <v>0</v>
      </c>
    </row>
    <row r="171" spans="1:6" ht="31" customHeight="1">
      <c r="A171" s="49"/>
      <c r="B171" s="16" t="s">
        <v>199</v>
      </c>
      <c r="C171" s="21" t="s">
        <v>78</v>
      </c>
      <c r="D171" s="12">
        <v>25</v>
      </c>
      <c r="E171" s="46"/>
      <c r="F171" s="5">
        <f t="shared" si="7"/>
        <v>0</v>
      </c>
    </row>
    <row r="172" spans="1:6" ht="31" customHeight="1" thickBot="1">
      <c r="A172" s="50" t="s">
        <v>14</v>
      </c>
      <c r="B172" s="51"/>
      <c r="C172" s="51"/>
      <c r="D172" s="52"/>
      <c r="E172" s="47">
        <f>SUM(E168:E171)</f>
        <v>0</v>
      </c>
      <c r="F172" s="25">
        <f>SUM(F168:F171)</f>
        <v>0</v>
      </c>
    </row>
    <row r="173" spans="1:6" ht="18" customHeight="1" thickBot="1">
      <c r="A173" s="13"/>
      <c r="D173" s="14"/>
    </row>
    <row r="174" spans="1:6" ht="31" customHeight="1">
      <c r="A174" s="54" t="s">
        <v>79</v>
      </c>
      <c r="B174" s="22" t="s">
        <v>80</v>
      </c>
      <c r="C174" s="34" t="s">
        <v>201</v>
      </c>
      <c r="D174" s="11">
        <v>7</v>
      </c>
      <c r="E174" s="45"/>
      <c r="F174" s="3">
        <f t="shared" si="7"/>
        <v>0</v>
      </c>
    </row>
    <row r="175" spans="1:6" ht="31" customHeight="1">
      <c r="A175" s="49"/>
      <c r="B175" s="16" t="s">
        <v>81</v>
      </c>
      <c r="C175" s="21"/>
      <c r="D175" s="12">
        <v>7.8</v>
      </c>
      <c r="E175" s="46"/>
      <c r="F175" s="5">
        <f t="shared" si="7"/>
        <v>0</v>
      </c>
    </row>
    <row r="176" spans="1:6" ht="31" customHeight="1">
      <c r="A176" s="49"/>
      <c r="B176" s="16" t="s">
        <v>4</v>
      </c>
      <c r="C176" s="21"/>
      <c r="D176" s="12">
        <v>8.65</v>
      </c>
      <c r="E176" s="46"/>
      <c r="F176" s="5">
        <f t="shared" si="7"/>
        <v>0</v>
      </c>
    </row>
    <row r="177" spans="1:6" ht="31" customHeight="1">
      <c r="A177" s="49"/>
      <c r="B177" s="16" t="s">
        <v>200</v>
      </c>
      <c r="C177" s="21" t="s">
        <v>209</v>
      </c>
      <c r="D177" s="12">
        <v>15</v>
      </c>
      <c r="E177" s="46"/>
      <c r="F177" s="5">
        <f t="shared" si="7"/>
        <v>0</v>
      </c>
    </row>
    <row r="178" spans="1:6" ht="31" customHeight="1" thickBot="1">
      <c r="A178" s="50" t="s">
        <v>14</v>
      </c>
      <c r="B178" s="51"/>
      <c r="C178" s="51"/>
      <c r="D178" s="52"/>
      <c r="E178" s="47">
        <f>SUM(E174:E177)</f>
        <v>0</v>
      </c>
      <c r="F178" s="25">
        <f>SUM(F174:F177)</f>
        <v>0</v>
      </c>
    </row>
    <row r="179" spans="1:6" ht="18" customHeight="1" thickBot="1">
      <c r="A179" s="13"/>
      <c r="D179" s="14"/>
    </row>
    <row r="180" spans="1:6" ht="52" customHeight="1">
      <c r="A180" s="54" t="s">
        <v>242</v>
      </c>
      <c r="B180" s="22" t="s">
        <v>82</v>
      </c>
      <c r="C180" s="34" t="s">
        <v>151</v>
      </c>
      <c r="D180" s="11">
        <v>6.5</v>
      </c>
      <c r="E180" s="45"/>
      <c r="F180" s="3">
        <f t="shared" si="7"/>
        <v>0</v>
      </c>
    </row>
    <row r="181" spans="1:6" ht="52" customHeight="1">
      <c r="A181" s="49"/>
      <c r="B181" s="16" t="s">
        <v>202</v>
      </c>
      <c r="C181" s="21" t="s">
        <v>152</v>
      </c>
      <c r="D181" s="12">
        <v>10</v>
      </c>
      <c r="E181" s="46"/>
      <c r="F181" s="5">
        <f t="shared" si="7"/>
        <v>0</v>
      </c>
    </row>
    <row r="182" spans="1:6" ht="52" customHeight="1">
      <c r="A182" s="49"/>
      <c r="B182" s="16" t="s">
        <v>203</v>
      </c>
      <c r="C182" s="21" t="s">
        <v>243</v>
      </c>
      <c r="D182" s="12">
        <v>9.5</v>
      </c>
      <c r="E182" s="46"/>
      <c r="F182" s="5">
        <f t="shared" si="7"/>
        <v>0</v>
      </c>
    </row>
    <row r="183" spans="1:6" ht="52" customHeight="1">
      <c r="A183" s="49"/>
      <c r="B183" s="16" t="s">
        <v>241</v>
      </c>
      <c r="C183" s="21" t="s">
        <v>153</v>
      </c>
      <c r="D183" s="12">
        <v>8</v>
      </c>
      <c r="E183" s="46"/>
      <c r="F183" s="5">
        <f t="shared" ref="F183" si="9">E183*D183</f>
        <v>0</v>
      </c>
    </row>
    <row r="184" spans="1:6" ht="31" customHeight="1" thickBot="1">
      <c r="A184" s="50" t="s">
        <v>14</v>
      </c>
      <c r="B184" s="51"/>
      <c r="C184" s="51"/>
      <c r="D184" s="52"/>
      <c r="E184" s="47">
        <f>SUM(E180:E183)</f>
        <v>0</v>
      </c>
      <c r="F184" s="25">
        <f>SUM(F180:F183)</f>
        <v>0</v>
      </c>
    </row>
    <row r="185" spans="1:6" ht="18" customHeight="1" thickBot="1">
      <c r="A185" s="13"/>
      <c r="D185" s="14"/>
    </row>
    <row r="186" spans="1:6" ht="31" customHeight="1">
      <c r="A186" s="54" t="s">
        <v>83</v>
      </c>
      <c r="B186" s="22" t="s">
        <v>84</v>
      </c>
      <c r="C186" s="34" t="s">
        <v>88</v>
      </c>
      <c r="D186" s="11">
        <v>7.5</v>
      </c>
      <c r="E186" s="45"/>
      <c r="F186" s="3">
        <f t="shared" ref="F186:F188" si="10">E186*D186</f>
        <v>0</v>
      </c>
    </row>
    <row r="187" spans="1:6" ht="31" customHeight="1">
      <c r="A187" s="49"/>
      <c r="B187" s="16" t="s">
        <v>85</v>
      </c>
      <c r="C187" s="21" t="s">
        <v>89</v>
      </c>
      <c r="D187" s="12">
        <v>10</v>
      </c>
      <c r="E187" s="46"/>
      <c r="F187" s="5">
        <f t="shared" si="10"/>
        <v>0</v>
      </c>
    </row>
    <row r="188" spans="1:6" ht="31" customHeight="1">
      <c r="A188" s="49"/>
      <c r="B188" s="16" t="s">
        <v>86</v>
      </c>
      <c r="C188" s="21" t="s">
        <v>90</v>
      </c>
      <c r="D188" s="12">
        <v>10.3</v>
      </c>
      <c r="E188" s="46"/>
      <c r="F188" s="5">
        <f t="shared" si="10"/>
        <v>0</v>
      </c>
    </row>
    <row r="189" spans="1:6" ht="31" customHeight="1" thickBot="1">
      <c r="A189" s="50" t="s">
        <v>14</v>
      </c>
      <c r="B189" s="51"/>
      <c r="C189" s="51"/>
      <c r="D189" s="52"/>
      <c r="E189" s="47">
        <f>SUM(E186:E188)</f>
        <v>0</v>
      </c>
      <c r="F189" s="25">
        <f>SUM(F186:F188)</f>
        <v>0</v>
      </c>
    </row>
    <row r="190" spans="1:6" ht="17" thickBot="1"/>
    <row r="191" spans="1:6" ht="31" customHeight="1">
      <c r="A191" s="48" t="s">
        <v>223</v>
      </c>
      <c r="B191" s="22" t="s">
        <v>217</v>
      </c>
      <c r="C191" s="34" t="s">
        <v>218</v>
      </c>
      <c r="D191" s="11">
        <v>10.3</v>
      </c>
      <c r="E191" s="45"/>
      <c r="F191" s="3">
        <f t="shared" ref="F191:F194" si="11">E191*D191</f>
        <v>0</v>
      </c>
    </row>
    <row r="192" spans="1:6" ht="31" customHeight="1">
      <c r="A192" s="49"/>
      <c r="B192" s="16" t="s">
        <v>219</v>
      </c>
      <c r="C192" s="21" t="s">
        <v>101</v>
      </c>
      <c r="D192" s="12">
        <v>10</v>
      </c>
      <c r="E192" s="46"/>
      <c r="F192" s="5">
        <f t="shared" si="11"/>
        <v>0</v>
      </c>
    </row>
    <row r="193" spans="1:6" ht="31" customHeight="1">
      <c r="A193" s="49"/>
      <c r="B193" s="16" t="s">
        <v>220</v>
      </c>
      <c r="C193" s="21" t="s">
        <v>91</v>
      </c>
      <c r="D193" s="12">
        <v>7.5</v>
      </c>
      <c r="E193" s="46"/>
      <c r="F193" s="5">
        <f t="shared" si="11"/>
        <v>0</v>
      </c>
    </row>
    <row r="194" spans="1:6" ht="31" customHeight="1">
      <c r="A194" s="49"/>
      <c r="B194" s="16" t="s">
        <v>221</v>
      </c>
      <c r="C194" s="21" t="s">
        <v>222</v>
      </c>
      <c r="D194" s="12">
        <v>10</v>
      </c>
      <c r="E194" s="46"/>
      <c r="F194" s="5">
        <f t="shared" si="11"/>
        <v>0</v>
      </c>
    </row>
    <row r="195" spans="1:6" ht="31" customHeight="1" thickBot="1">
      <c r="A195" s="50" t="s">
        <v>14</v>
      </c>
      <c r="B195" s="51"/>
      <c r="C195" s="51"/>
      <c r="D195" s="52"/>
      <c r="E195" s="47">
        <f>SUM(E191:E194)</f>
        <v>0</v>
      </c>
      <c r="F195" s="25">
        <f>SUM(F191:F194)</f>
        <v>0</v>
      </c>
    </row>
  </sheetData>
  <sheetProtection algorithmName="SHA-512" hashValue="nFK2/hzSnSz906g6qMiPg5QSCfru82CK7D0SIlz/iq14UcQ2/i/fyrDp6sLBvNQIEwWWkGrGLPeErjFBuhQZQw==" saltValue="mWdCL4+XWBhASh/h8LNQEQ==" spinCount="100000" sheet="1" objects="1" scenarios="1" selectLockedCells="1"/>
  <mergeCells count="66">
    <mergeCell ref="A103:A106"/>
    <mergeCell ref="A107:D107"/>
    <mergeCell ref="A1:F4"/>
    <mergeCell ref="A47:A50"/>
    <mergeCell ref="A90:D90"/>
    <mergeCell ref="B16:F16"/>
    <mergeCell ref="A127:A130"/>
    <mergeCell ref="A131:D131"/>
    <mergeCell ref="A19:A22"/>
    <mergeCell ref="A25:A27"/>
    <mergeCell ref="A30:A32"/>
    <mergeCell ref="A35:A38"/>
    <mergeCell ref="A41:A44"/>
    <mergeCell ref="A115:A118"/>
    <mergeCell ref="A145:A148"/>
    <mergeCell ref="A151:A154"/>
    <mergeCell ref="A85:D85"/>
    <mergeCell ref="A149:D149"/>
    <mergeCell ref="A53:A56"/>
    <mergeCell ref="A76:A79"/>
    <mergeCell ref="A87:A89"/>
    <mergeCell ref="A92:A94"/>
    <mergeCell ref="A97:A100"/>
    <mergeCell ref="A109:A112"/>
    <mergeCell ref="A95:D95"/>
    <mergeCell ref="A137:D137"/>
    <mergeCell ref="A143:D143"/>
    <mergeCell ref="A82:A84"/>
    <mergeCell ref="A121:A124"/>
    <mergeCell ref="A133:A136"/>
    <mergeCell ref="A125:D125"/>
    <mergeCell ref="A139:A142"/>
    <mergeCell ref="A189:D189"/>
    <mergeCell ref="A45:D45"/>
    <mergeCell ref="A51:D51"/>
    <mergeCell ref="A57:D57"/>
    <mergeCell ref="A63:D63"/>
    <mergeCell ref="A80:D80"/>
    <mergeCell ref="A101:D101"/>
    <mergeCell ref="A113:D113"/>
    <mergeCell ref="A119:D119"/>
    <mergeCell ref="A59:A62"/>
    <mergeCell ref="A157:A159"/>
    <mergeCell ref="A168:A171"/>
    <mergeCell ref="A174:A177"/>
    <mergeCell ref="A180:A183"/>
    <mergeCell ref="A5:F5"/>
    <mergeCell ref="A65:A68"/>
    <mergeCell ref="A69:D69"/>
    <mergeCell ref="A71:A73"/>
    <mergeCell ref="A74:D74"/>
    <mergeCell ref="B7:E7"/>
    <mergeCell ref="A23:D23"/>
    <mergeCell ref="A39:D39"/>
    <mergeCell ref="A28:D28"/>
    <mergeCell ref="A33:D33"/>
    <mergeCell ref="A162:A165"/>
    <mergeCell ref="A166:D166"/>
    <mergeCell ref="A191:A194"/>
    <mergeCell ref="A195:D195"/>
    <mergeCell ref="A155:D155"/>
    <mergeCell ref="A172:D172"/>
    <mergeCell ref="A178:D178"/>
    <mergeCell ref="A184:D184"/>
    <mergeCell ref="A160:D160"/>
    <mergeCell ref="A186:A188"/>
  </mergeCells>
  <pageMargins left="0.7" right="0.7" top="0.20714285714285716" bottom="0.75" header="0.3" footer="0.3"/>
  <pageSetup paperSize="9" scale="58" fitToHeight="5" orientation="portrait" horizontalDpi="0" verticalDpi="0"/>
  <headerFooter>
    <oddFooter>&amp;R&amp;"Calibri (Corps)_x0000_,Normal"&amp;11&amp;P/&amp;N</oddFooter>
  </headerFooter>
  <rowBreaks count="1" manualBreakCount="1">
    <brk id="45" max="5" man="1"/>
  </rowBreak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8E66CD96A9F4439DA7784BC5ED6C68" ma:contentTypeVersion="12" ma:contentTypeDescription="Crée un document." ma:contentTypeScope="" ma:versionID="08f7585c4cc2f8a6e537e5a8ea132232">
  <xsd:schema xmlns:xsd="http://www.w3.org/2001/XMLSchema" xmlns:xs="http://www.w3.org/2001/XMLSchema" xmlns:p="http://schemas.microsoft.com/office/2006/metadata/properties" xmlns:ns2="ef57189f-36fb-4ddc-9db0-86835dea770b" xmlns:ns3="74dc8880-3696-4aa4-b17e-330cb4aecabc" targetNamespace="http://schemas.microsoft.com/office/2006/metadata/properties" ma:root="true" ma:fieldsID="e059d4bf3f02dec7125799b408b034e3" ns2:_="" ns3:_="">
    <xsd:import namespace="ef57189f-36fb-4ddc-9db0-86835dea770b"/>
    <xsd:import namespace="74dc8880-3696-4aa4-b17e-330cb4aeca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57189f-36fb-4ddc-9db0-86835dea77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dc8880-3696-4aa4-b17e-330cb4aecab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D65481-5585-4A40-A7E4-0D8983DCF7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5E8160-802F-4D4B-AAB4-C23DC0E2C2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57189f-36fb-4ddc-9db0-86835dea770b"/>
    <ds:schemaRef ds:uri="74dc8880-3696-4aa4-b17e-330cb4aeca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D69900-EFB7-4200-83FA-E0DBE20277C2}">
  <ds:schemaRefs>
    <ds:schemaRef ds:uri="http://schemas.microsoft.com/office/2006/documentManagement/types"/>
    <ds:schemaRef ds:uri="74dc8880-3696-4aa4-b17e-330cb4aecabc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ef57189f-36fb-4ddc-9db0-86835dea770b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Bon de commande</vt:lpstr>
      <vt:lpstr>'Bon de commande'!Zone_d_impression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Sylvia RIBEIRO</dc:creator>
  <cp:lastModifiedBy>Sylvia RIBEIRO</cp:lastModifiedBy>
  <dcterms:created xsi:type="dcterms:W3CDTF">2020-04-27T15:53:23Z</dcterms:created>
  <dcterms:modified xsi:type="dcterms:W3CDTF">2020-05-05T12:05:28Z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0x010100828E66CD96A9F4439DA7784BC5ED6C68</vt:lpwstr>
  </property>
</Properties>
</file>